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2.2\CJ-Trafic\DE\buget 2025\(2) Martie 2025\proiect\BVC Aeroport 2025\"/>
    </mc:Choice>
  </mc:AlternateContent>
  <xr:revisionPtr revIDLastSave="0" documentId="13_ncr:1_{E41C4E1D-BBC1-44E6-B8B5-536F03247EE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a II inv." sheetId="3" r:id="rId1"/>
  </sheets>
  <definedNames>
    <definedName name="_xlnm.Print_Area" localSheetId="0">'anexa II inv.'!$A$1:$L$31</definedName>
    <definedName name="_xlnm.Print_Titles" localSheetId="0">'anexa II inv.'!$8:$10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6" i="3" l="1"/>
  <c r="L13" i="3" l="1"/>
  <c r="I21" i="3"/>
  <c r="I11" i="3" s="1"/>
  <c r="K18" i="3" l="1"/>
  <c r="K17" i="3"/>
  <c r="J21" i="3"/>
  <c r="J11" i="3" s="1"/>
  <c r="L21" i="3" l="1"/>
  <c r="L11" i="3" s="1"/>
  <c r="K23" i="3"/>
  <c r="K21" i="3" s="1"/>
  <c r="K11" i="3" l="1"/>
</calcChain>
</file>

<file path=xl/sharedStrings.xml><?xml version="1.0" encoding="utf-8"?>
<sst xmlns="http://schemas.openxmlformats.org/spreadsheetml/2006/main" count="38" uniqueCount="37">
  <si>
    <t>din care:</t>
  </si>
  <si>
    <t>REGIA AUTONOMĂ AEROPORTUL SATU MARE</t>
  </si>
  <si>
    <t>LISTA</t>
  </si>
  <si>
    <t>Nr. crt.</t>
  </si>
  <si>
    <t>Nominalizarea achiziţiilor de bunuri şi a altor cheltuieli de investiţii</t>
  </si>
  <si>
    <t>mii lei</t>
  </si>
  <si>
    <t>TOTAL INVESTIŢII</t>
  </si>
  <si>
    <t>Cod fiscal: RO642787</t>
  </si>
  <si>
    <t>CONSILIUL JUDEȚEAN SATU MARE</t>
  </si>
  <si>
    <t>Proiecte și studii:</t>
  </si>
  <si>
    <t>ȘOSEAUA SATU MARE-ZALĂU, km. 9,5</t>
  </si>
  <si>
    <t>Anexa nr. II</t>
  </si>
  <si>
    <t>la Proiectul de hotărâre</t>
  </si>
  <si>
    <t>Influ-ențe   (+/-)</t>
  </si>
  <si>
    <r>
      <t xml:space="preserve">Dezvoltarea infrastructurii aeroportuare a Aeroportului Satu Mare prin îmbunătățirea condițiilor de siguranță aeroportuară, </t>
    </r>
    <r>
      <rPr>
        <i/>
        <sz val="11"/>
        <rFont val="Times New Roman"/>
        <family val="1"/>
      </rPr>
      <t>din care:</t>
    </r>
    <r>
      <rPr>
        <sz val="11"/>
        <rFont val="Times New Roman"/>
        <family val="1"/>
      </rPr>
      <t xml:space="preserve"> </t>
    </r>
  </si>
  <si>
    <r>
      <t xml:space="preserve">Reabilitarea și modernizarea infrastructurii aeroportuare la Aeroportul Satu Mare, </t>
    </r>
    <r>
      <rPr>
        <i/>
        <sz val="11"/>
        <rFont val="Times New Roman"/>
        <family val="1"/>
      </rPr>
      <t xml:space="preserve"> din care:</t>
    </r>
  </si>
  <si>
    <t>Propuneri rectificare BVC 2024</t>
  </si>
  <si>
    <t>2.1. Rate credit</t>
  </si>
  <si>
    <t>2.2. Audit proiect</t>
  </si>
  <si>
    <t>2.3. Servicii de supervizare</t>
  </si>
  <si>
    <t>1.1. Audit proiect</t>
  </si>
  <si>
    <t>Upgradare echipament Skiddometer BV11</t>
  </si>
  <si>
    <t>5.1. Servicii de consultanță întocmire cerere de finanțare, inclusiv SF și management proiect  ”Instalaţii de producere a energiei electrice din surse regenerabile de energie cu capacitate de stocare integrată la Aeroportul Satu Mare”</t>
  </si>
  <si>
    <t>5.2. Actualizarea zonelor cu servituti aeronautice civile specifice/particulare asociate Aeroportului Satu Mare, inclusiv mijloacele CNS și meteorologice aferente aerodromului</t>
  </si>
  <si>
    <t>Cărucioare bagaje - 4 bucăți</t>
  </si>
  <si>
    <t>Credit de angajament aprobat 2026 - 2031</t>
  </si>
  <si>
    <t xml:space="preserve">BVC propus 2025 </t>
  </si>
  <si>
    <t>obiectivelor de investiţii ale R.A. Aeroportul Satu Mare finanţate din bugetul local                                                                                                               al judeţului Satu Mare pe anul 2025</t>
  </si>
  <si>
    <t>Nr…...../2025</t>
  </si>
  <si>
    <t>PREȘEDINTE,</t>
  </si>
  <si>
    <t>DIRECTOR EXECUTIV,</t>
  </si>
  <si>
    <t>Pataki Csaba</t>
  </si>
  <si>
    <t>Balogh Arnold István</t>
  </si>
  <si>
    <t>ȘEF SERVICIU,</t>
  </si>
  <si>
    <t>Red./Tehn. V.E</t>
  </si>
  <si>
    <t>Czumbil Sorana</t>
  </si>
  <si>
    <t>5 ex.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</si>
</sst>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Times New Roman CE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8"/>
      <name val="Arial"/>
      <family val="2"/>
    </font>
    <font>
      <sz val="12"/>
      <name val="Times New Roman"/>
      <family val="1"/>
    </font>
    <font>
      <i/>
      <sz val="6"/>
      <name val="Times New Roman"/>
      <family val="1"/>
    </font>
    <font>
      <sz val="7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8"/>
      <name val="Times New Roman"/>
      <family val="1"/>
    </font>
    <font>
      <sz val="10"/>
      <name val="Arial"/>
      <family val="2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69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6" fillId="0" borderId="0"/>
    <xf numFmtId="0" fontId="6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28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41" borderId="0" applyNumberFormat="0" applyBorder="0" applyAlignment="0" applyProtection="0"/>
    <xf numFmtId="0" fontId="28" fillId="0" borderId="0"/>
  </cellStyleXfs>
  <cellXfs count="73">
    <xf numFmtId="0" fontId="0" fillId="0" borderId="0" xfId="0"/>
    <xf numFmtId="0" fontId="20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24" fillId="0" borderId="0" xfId="0" applyFont="1"/>
    <xf numFmtId="0" fontId="24" fillId="0" borderId="0" xfId="37" applyFont="1"/>
    <xf numFmtId="0" fontId="23" fillId="0" borderId="0" xfId="37" applyFont="1"/>
    <xf numFmtId="0" fontId="24" fillId="0" borderId="0" xfId="37" applyFont="1" applyAlignment="1">
      <alignment horizontal="right"/>
    </xf>
    <xf numFmtId="0" fontId="23" fillId="0" borderId="10" xfId="0" applyFont="1" applyBorder="1"/>
    <xf numFmtId="4" fontId="23" fillId="0" borderId="12" xfId="0" applyNumberFormat="1" applyFont="1" applyBorder="1"/>
    <xf numFmtId="4" fontId="26" fillId="0" borderId="12" xfId="0" applyNumberFormat="1" applyFont="1" applyBorder="1"/>
    <xf numFmtId="4" fontId="23" fillId="0" borderId="11" xfId="0" applyNumberFormat="1" applyFont="1" applyBorder="1"/>
    <xf numFmtId="0" fontId="23" fillId="0" borderId="12" xfId="0" applyFont="1" applyBorder="1"/>
    <xf numFmtId="4" fontId="26" fillId="0" borderId="11" xfId="0" applyNumberFormat="1" applyFont="1" applyBorder="1"/>
    <xf numFmtId="4" fontId="25" fillId="0" borderId="11" xfId="0" applyNumberFormat="1" applyFont="1" applyBorder="1"/>
    <xf numFmtId="0" fontId="23" fillId="0" borderId="14" xfId="0" applyFont="1" applyBorder="1"/>
    <xf numFmtId="4" fontId="24" fillId="0" borderId="20" xfId="0" applyNumberFormat="1" applyFont="1" applyBorder="1"/>
    <xf numFmtId="4" fontId="24" fillId="0" borderId="21" xfId="0" applyNumberFormat="1" applyFont="1" applyBorder="1"/>
    <xf numFmtId="0" fontId="27" fillId="0" borderId="22" xfId="0" applyFont="1" applyBorder="1" applyAlignment="1">
      <alignment horizontal="center"/>
    </xf>
    <xf numFmtId="0" fontId="27" fillId="0" borderId="23" xfId="0" applyFont="1" applyBorder="1" applyAlignment="1">
      <alignment horizontal="center"/>
    </xf>
    <xf numFmtId="0" fontId="27" fillId="0" borderId="24" xfId="0" applyFont="1" applyBorder="1" applyAlignment="1">
      <alignment horizontal="center"/>
    </xf>
    <xf numFmtId="0" fontId="23" fillId="0" borderId="10" xfId="0" applyFont="1" applyBorder="1" applyAlignment="1">
      <alignment horizontal="center" vertical="center"/>
    </xf>
    <xf numFmtId="4" fontId="26" fillId="0" borderId="20" xfId="0" applyNumberFormat="1" applyFont="1" applyBorder="1"/>
    <xf numFmtId="4" fontId="25" fillId="0" borderId="30" xfId="0" applyNumberFormat="1" applyFont="1" applyBorder="1"/>
    <xf numFmtId="4" fontId="25" fillId="0" borderId="31" xfId="0" applyNumberFormat="1" applyFont="1" applyBorder="1"/>
    <xf numFmtId="0" fontId="23" fillId="0" borderId="13" xfId="0" applyFont="1" applyBorder="1" applyAlignment="1">
      <alignment horizontal="center" vertical="center"/>
    </xf>
    <xf numFmtId="4" fontId="20" fillId="0" borderId="0" xfId="0" applyNumberFormat="1" applyFont="1"/>
    <xf numFmtId="4" fontId="26" fillId="0" borderId="18" xfId="0" applyNumberFormat="1" applyFont="1" applyBorder="1"/>
    <xf numFmtId="4" fontId="26" fillId="0" borderId="19" xfId="0" applyNumberFormat="1" applyFont="1" applyBorder="1"/>
    <xf numFmtId="4" fontId="23" fillId="0" borderId="18" xfId="0" applyNumberFormat="1" applyFont="1" applyBorder="1"/>
    <xf numFmtId="0" fontId="23" fillId="0" borderId="13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left" wrapText="1"/>
    </xf>
    <xf numFmtId="0" fontId="25" fillId="0" borderId="25" xfId="0" applyFont="1" applyBorder="1" applyAlignment="1">
      <alignment horizontal="left" vertical="center" wrapText="1" indent="4"/>
    </xf>
    <xf numFmtId="0" fontId="25" fillId="0" borderId="26" xfId="0" applyFont="1" applyBorder="1" applyAlignment="1">
      <alignment horizontal="left" vertical="center" wrapText="1" indent="4"/>
    </xf>
    <xf numFmtId="0" fontId="25" fillId="0" borderId="27" xfId="0" applyFont="1" applyBorder="1" applyAlignment="1">
      <alignment horizontal="left" vertical="center" wrapText="1" indent="4"/>
    </xf>
    <xf numFmtId="0" fontId="23" fillId="0" borderId="11" xfId="0" applyFont="1" applyBorder="1" applyAlignment="1">
      <alignment horizontal="left" vertical="center" wrapText="1"/>
    </xf>
    <xf numFmtId="0" fontId="25" fillId="0" borderId="25" xfId="0" applyFont="1" applyBorder="1" applyAlignment="1">
      <alignment horizontal="left" wrapText="1" indent="2"/>
    </xf>
    <xf numFmtId="0" fontId="25" fillId="0" borderId="26" xfId="0" applyFont="1" applyBorder="1" applyAlignment="1">
      <alignment horizontal="left" wrapText="1" indent="2"/>
    </xf>
    <xf numFmtId="0" fontId="25" fillId="0" borderId="27" xfId="0" applyFont="1" applyBorder="1" applyAlignment="1">
      <alignment horizontal="left" wrapText="1" indent="2"/>
    </xf>
    <xf numFmtId="0" fontId="25" fillId="0" borderId="30" xfId="0" applyFont="1" applyBorder="1" applyAlignment="1">
      <alignment horizontal="left" vertical="center" wrapText="1" indent="2"/>
    </xf>
    <xf numFmtId="0" fontId="26" fillId="0" borderId="11" xfId="0" applyFont="1" applyBorder="1" applyAlignment="1">
      <alignment horizontal="left"/>
    </xf>
    <xf numFmtId="0" fontId="23" fillId="0" borderId="13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4" fillId="0" borderId="0" xfId="0" applyFont="1" applyAlignment="1">
      <alignment horizontal="right" vertical="center" wrapText="1"/>
    </xf>
    <xf numFmtId="0" fontId="23" fillId="0" borderId="0" xfId="0" applyFont="1" applyAlignment="1">
      <alignment horizontal="right" vertical="center" wrapText="1"/>
    </xf>
    <xf numFmtId="0" fontId="25" fillId="0" borderId="0" xfId="0" applyFont="1" applyAlignment="1">
      <alignment horizontal="right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2" fontId="24" fillId="0" borderId="15" xfId="0" applyNumberFormat="1" applyFont="1" applyBorder="1" applyAlignment="1">
      <alignment horizontal="center" vertical="center" wrapText="1"/>
    </xf>
    <xf numFmtId="2" fontId="24" fillId="0" borderId="16" xfId="0" applyNumberFormat="1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7" fillId="0" borderId="23" xfId="0" applyFont="1" applyBorder="1" applyAlignment="1">
      <alignment horizontal="center"/>
    </xf>
    <xf numFmtId="0" fontId="24" fillId="0" borderId="20" xfId="0" applyFont="1" applyBorder="1" applyAlignment="1">
      <alignment horizontal="left"/>
    </xf>
    <xf numFmtId="0" fontId="24" fillId="0" borderId="0" xfId="43" applyFont="1" applyAlignment="1">
      <alignment horizontal="center" vertical="center" wrapText="1"/>
    </xf>
    <xf numFmtId="0" fontId="28" fillId="0" borderId="0" xfId="43"/>
    <xf numFmtId="0" fontId="22" fillId="0" borderId="0" xfId="68" applyFont="1" applyFill="1" applyAlignment="1">
      <alignment horizontal="left" vertical="center"/>
    </xf>
    <xf numFmtId="0" fontId="29" fillId="0" borderId="0" xfId="68" applyFont="1" applyFill="1" applyBorder="1" applyAlignment="1">
      <alignment vertical="center"/>
    </xf>
    <xf numFmtId="0" fontId="30" fillId="0" borderId="0" xfId="68" applyFont="1" applyFill="1" applyBorder="1" applyAlignment="1">
      <alignment horizontal="center"/>
    </xf>
    <xf numFmtId="0" fontId="29" fillId="0" borderId="0" xfId="68" applyFont="1" applyFill="1" applyBorder="1" applyAlignment="1">
      <alignment horizontal="center" vertical="center"/>
    </xf>
    <xf numFmtId="0" fontId="30" fillId="0" borderId="0" xfId="68" applyFont="1" applyFill="1" applyBorder="1" applyAlignment="1">
      <alignment horizontal="center" vertical="center"/>
    </xf>
    <xf numFmtId="0" fontId="30" fillId="0" borderId="0" xfId="68" applyFont="1" applyFill="1" applyBorder="1" applyAlignment="1">
      <alignment horizontal="left" vertical="top" wrapText="1"/>
    </xf>
    <xf numFmtId="0" fontId="31" fillId="0" borderId="0" xfId="43" applyFont="1" applyAlignment="1">
      <alignment horizontal="left"/>
    </xf>
    <xf numFmtId="0" fontId="24" fillId="0" borderId="0" xfId="43" applyFont="1" applyAlignment="1">
      <alignment vertical="center" wrapText="1"/>
    </xf>
  </cellXfs>
  <cellStyles count="69">
    <cellStyle name="20% - Accent1" xfId="1" builtinId="30" customBuiltin="1"/>
    <cellStyle name="20% - Accent1 2" xfId="44" xr:uid="{67775E28-A3FC-46B8-938A-0015D44B9CDC}"/>
    <cellStyle name="20% - Accent2" xfId="2" builtinId="34" customBuiltin="1"/>
    <cellStyle name="20% - Accent2 2" xfId="45" xr:uid="{D50E78B7-39B6-40C2-BD06-8F969676F069}"/>
    <cellStyle name="20% - Accent3" xfId="3" builtinId="38" customBuiltin="1"/>
    <cellStyle name="20% - Accent3 2" xfId="46" xr:uid="{F594F1F4-9FE3-4CA4-B032-24665D70ABCD}"/>
    <cellStyle name="20% - Accent4" xfId="4" builtinId="42" customBuiltin="1"/>
    <cellStyle name="20% - Accent4 2" xfId="47" xr:uid="{FAF7306D-90E7-411F-AFFF-C5E13B97B7DC}"/>
    <cellStyle name="20% - Accent5" xfId="5" builtinId="46" customBuiltin="1"/>
    <cellStyle name="20% - Accent5 2" xfId="48" xr:uid="{BAD73C9D-CA6F-4AB2-B4F0-34A5CB907D16}"/>
    <cellStyle name="20% - Accent6" xfId="6" builtinId="50" customBuiltin="1"/>
    <cellStyle name="20% - Accent6 2" xfId="49" xr:uid="{9401A409-F08E-421F-B8D1-DAD78B174BAC}"/>
    <cellStyle name="40% - Accent1" xfId="7" builtinId="31" customBuiltin="1"/>
    <cellStyle name="40% - Accent1 2" xfId="50" xr:uid="{A5A38099-3827-4A61-9BB8-541716BBBB22}"/>
    <cellStyle name="40% - Accent2" xfId="8" builtinId="35" customBuiltin="1"/>
    <cellStyle name="40% - Accent2 2" xfId="51" xr:uid="{2148247F-7462-4E88-A34B-7EEA5FD448F2}"/>
    <cellStyle name="40% - Accent3" xfId="9" builtinId="39" customBuiltin="1"/>
    <cellStyle name="40% - Accent3 2" xfId="52" xr:uid="{BC067B19-36F9-4249-9AD0-6D9126C30B5C}"/>
    <cellStyle name="40% - Accent4" xfId="10" builtinId="43" customBuiltin="1"/>
    <cellStyle name="40% - Accent4 2" xfId="53" xr:uid="{01399476-7719-4745-A610-36D4C36ECA7C}"/>
    <cellStyle name="40% - Accent5" xfId="11" builtinId="47" customBuiltin="1"/>
    <cellStyle name="40% - Accent5 2" xfId="54" xr:uid="{223C95B4-1428-445F-80DD-91587AFB3795}"/>
    <cellStyle name="40% - Accent6" xfId="12" builtinId="51" customBuiltin="1"/>
    <cellStyle name="40% - Accent6 2" xfId="55" xr:uid="{2481E456-95B2-47D7-B80F-C7B976E33D16}"/>
    <cellStyle name="60% - Accent1" xfId="13" builtinId="32" customBuiltin="1"/>
    <cellStyle name="60% - Accent1 2" xfId="56" xr:uid="{8537470C-8C56-4F2B-A330-10CD86005ADF}"/>
    <cellStyle name="60% - Accent2" xfId="14" builtinId="36" customBuiltin="1"/>
    <cellStyle name="60% - Accent2 2" xfId="57" xr:uid="{1E2A21C3-1D04-4763-B1FB-A14885B31C31}"/>
    <cellStyle name="60% - Accent3" xfId="15" builtinId="40" customBuiltin="1"/>
    <cellStyle name="60% - Accent3 2" xfId="58" xr:uid="{639D8437-1F7D-47F8-890E-88CE02D2875D}"/>
    <cellStyle name="60% - Accent4" xfId="16" builtinId="44" customBuiltin="1"/>
    <cellStyle name="60% - Accent4 2" xfId="59" xr:uid="{BE5867BD-3D3D-4B0F-952E-904E69B091BC}"/>
    <cellStyle name="60% - Accent5" xfId="17" builtinId="48" customBuiltin="1"/>
    <cellStyle name="60% - Accent5 2" xfId="60" xr:uid="{678FC756-D8E2-478A-84C2-6A4BDB520438}"/>
    <cellStyle name="60% - Accent6" xfId="18" builtinId="52" customBuiltin="1"/>
    <cellStyle name="60% - Accent6 2" xfId="61" xr:uid="{8B3B0F15-5E81-453C-9900-AC04A304F304}"/>
    <cellStyle name="Accent1" xfId="19" builtinId="29" customBuiltin="1"/>
    <cellStyle name="Accent1 2" xfId="62" xr:uid="{915473CE-9FBE-4AFE-8C35-75FADE39A3A0}"/>
    <cellStyle name="Accent2" xfId="20" builtinId="33" customBuiltin="1"/>
    <cellStyle name="Accent2 2" xfId="63" xr:uid="{BA048A3A-7A90-47DE-BF0C-1CBA57FC9E10}"/>
    <cellStyle name="Accent3" xfId="21" builtinId="37" customBuiltin="1"/>
    <cellStyle name="Accent3 2" xfId="64" xr:uid="{A1BD2C3B-EFCF-4B4B-88D4-8448B1A8E5F7}"/>
    <cellStyle name="Accent4" xfId="22" builtinId="41" customBuiltin="1"/>
    <cellStyle name="Accent4 2" xfId="65" xr:uid="{D8E1A82D-A07F-420E-A9E0-E38096CF22CC}"/>
    <cellStyle name="Accent5" xfId="23" builtinId="45" customBuiltin="1"/>
    <cellStyle name="Accent5 2" xfId="66" xr:uid="{3E682B95-3F92-40F5-BA0C-C607260BBF04}"/>
    <cellStyle name="Accent6" xfId="24" builtinId="49" customBuiltin="1"/>
    <cellStyle name="Accent6 2" xfId="67" xr:uid="{5EF00683-0DA9-4DCF-B95C-F0CA0F984C50}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43" xr:uid="{2624E6BC-CAB4-48B1-A395-D287A1ED4808}"/>
    <cellStyle name="Normal_BVC sint. v.23.01.2013" xfId="68" xr:uid="{5C33331D-148D-41B5-ADED-573572BE7C9E}"/>
    <cellStyle name="Normal_Sheet1" xfId="37" xr:uid="{00000000-0005-0000-0000-000020000000}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1"/>
  <sheetViews>
    <sheetView tabSelected="1" topLeftCell="A21" zoomScaleNormal="100" zoomScaleSheetLayoutView="100" workbookViewId="0">
      <selection activeCell="B23" sqref="B23:H23"/>
    </sheetView>
  </sheetViews>
  <sheetFormatPr defaultRowHeight="15.75"/>
  <cols>
    <col min="1" max="1" width="4.140625" style="1" customWidth="1"/>
    <col min="2" max="2" width="9.28515625" style="1" customWidth="1"/>
    <col min="3" max="3" width="9.140625" style="1"/>
    <col min="4" max="4" width="6.140625" style="1" customWidth="1"/>
    <col min="5" max="5" width="9.140625" style="1" customWidth="1"/>
    <col min="6" max="6" width="7.7109375" style="1" customWidth="1"/>
    <col min="7" max="7" width="5.7109375" style="1" customWidth="1"/>
    <col min="8" max="8" width="15.42578125" style="1" customWidth="1"/>
    <col min="9" max="9" width="15.5703125" style="1" customWidth="1"/>
    <col min="10" max="11" width="4" style="1" hidden="1" customWidth="1"/>
    <col min="12" max="12" width="15.28515625" style="1" customWidth="1"/>
    <col min="13" max="16384" width="9.140625" style="1"/>
  </cols>
  <sheetData>
    <row r="1" spans="1:15" ht="14.25" customHeight="1">
      <c r="A1" s="6" t="s">
        <v>8</v>
      </c>
      <c r="B1" s="6"/>
      <c r="C1" s="6"/>
      <c r="D1" s="6"/>
      <c r="E1" s="6"/>
      <c r="F1" s="7"/>
      <c r="G1" s="4"/>
      <c r="H1" s="4"/>
      <c r="I1" s="48" t="s">
        <v>11</v>
      </c>
      <c r="J1" s="48"/>
      <c r="K1" s="48"/>
      <c r="L1" s="49"/>
    </row>
    <row r="2" spans="1:15" ht="13.5" customHeight="1">
      <c r="A2" s="7" t="s">
        <v>1</v>
      </c>
      <c r="B2" s="7"/>
      <c r="C2" s="8"/>
      <c r="D2" s="8"/>
      <c r="E2" s="8"/>
      <c r="F2" s="7"/>
      <c r="G2" s="4"/>
      <c r="H2" s="50" t="s">
        <v>12</v>
      </c>
      <c r="I2" s="50"/>
      <c r="J2" s="50"/>
      <c r="K2" s="50"/>
      <c r="L2" s="50"/>
    </row>
    <row r="3" spans="1:15" ht="14.25" customHeight="1">
      <c r="A3" s="7" t="s">
        <v>10</v>
      </c>
      <c r="B3" s="7"/>
      <c r="C3" s="8"/>
      <c r="D3" s="8"/>
      <c r="E3" s="8"/>
      <c r="F3" s="7"/>
      <c r="G3" s="9"/>
      <c r="H3" s="4"/>
      <c r="I3" s="50" t="s">
        <v>28</v>
      </c>
      <c r="J3" s="50"/>
      <c r="K3" s="50"/>
      <c r="L3" s="50"/>
    </row>
    <row r="4" spans="1:15" ht="14.25" customHeight="1">
      <c r="A4" s="7" t="s">
        <v>7</v>
      </c>
      <c r="B4" s="7"/>
      <c r="C4" s="7"/>
      <c r="D4" s="7"/>
      <c r="E4" s="7"/>
      <c r="F4" s="7"/>
      <c r="G4" s="7"/>
      <c r="H4" s="4"/>
      <c r="I4" s="53"/>
      <c r="J4" s="53"/>
      <c r="K4" s="53"/>
      <c r="L4" s="53"/>
    </row>
    <row r="5" spans="1:15" ht="85.5" customHeight="1">
      <c r="A5" s="54" t="s">
        <v>2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</row>
    <row r="6" spans="1:15" ht="33" customHeight="1">
      <c r="A6" s="53" t="s">
        <v>27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</row>
    <row r="7" spans="1:15" ht="36.75" customHeight="1" thickBot="1">
      <c r="A7" s="4"/>
      <c r="B7" s="4"/>
      <c r="C7" s="4"/>
      <c r="D7" s="4"/>
      <c r="E7" s="4"/>
      <c r="F7" s="4"/>
      <c r="G7" s="4"/>
      <c r="H7" s="4"/>
      <c r="J7" s="4"/>
      <c r="K7" s="4"/>
      <c r="L7" s="5" t="s">
        <v>5</v>
      </c>
    </row>
    <row r="8" spans="1:15" ht="42" customHeight="1">
      <c r="A8" s="57" t="s">
        <v>3</v>
      </c>
      <c r="B8" s="58" t="s">
        <v>4</v>
      </c>
      <c r="C8" s="59"/>
      <c r="D8" s="59"/>
      <c r="E8" s="59"/>
      <c r="F8" s="59"/>
      <c r="G8" s="59"/>
      <c r="H8" s="59"/>
      <c r="I8" s="51" t="s">
        <v>26</v>
      </c>
      <c r="J8" s="51" t="s">
        <v>13</v>
      </c>
      <c r="K8" s="51" t="s">
        <v>16</v>
      </c>
      <c r="L8" s="55" t="s">
        <v>25</v>
      </c>
    </row>
    <row r="9" spans="1:15" ht="30" customHeight="1" thickBot="1">
      <c r="A9" s="32"/>
      <c r="B9" s="60"/>
      <c r="C9" s="60"/>
      <c r="D9" s="60"/>
      <c r="E9" s="60"/>
      <c r="F9" s="60"/>
      <c r="G9" s="60"/>
      <c r="H9" s="60"/>
      <c r="I9" s="52"/>
      <c r="J9" s="52"/>
      <c r="K9" s="52"/>
      <c r="L9" s="56"/>
    </row>
    <row r="10" spans="1:15" s="2" customFormat="1" ht="15" customHeight="1" thickTop="1" thickBot="1">
      <c r="A10" s="20">
        <v>0</v>
      </c>
      <c r="B10" s="61">
        <v>1</v>
      </c>
      <c r="C10" s="61"/>
      <c r="D10" s="61"/>
      <c r="E10" s="61"/>
      <c r="F10" s="61"/>
      <c r="G10" s="61"/>
      <c r="H10" s="61"/>
      <c r="I10" s="21">
        <v>2</v>
      </c>
      <c r="J10" s="21">
        <v>3</v>
      </c>
      <c r="K10" s="21">
        <v>4</v>
      </c>
      <c r="L10" s="22">
        <v>3</v>
      </c>
      <c r="M10" s="3"/>
    </row>
    <row r="11" spans="1:15" ht="16.5" customHeight="1" thickTop="1">
      <c r="A11" s="17"/>
      <c r="B11" s="62" t="s">
        <v>6</v>
      </c>
      <c r="C11" s="62"/>
      <c r="D11" s="62"/>
      <c r="E11" s="62"/>
      <c r="F11" s="62"/>
      <c r="G11" s="62"/>
      <c r="H11" s="62"/>
      <c r="I11" s="18">
        <f>I13+I15+I21+I19+I20</f>
        <v>4000</v>
      </c>
      <c r="J11" s="24" t="e">
        <f>J13+J15+J21+J16+J17+J18+#REF!+#REF!</f>
        <v>#REF!</v>
      </c>
      <c r="K11" s="18" t="e">
        <f>K13+K15+K21+K16+K17+K18+#REF!+#REF!</f>
        <v>#REF!</v>
      </c>
      <c r="L11" s="19">
        <f>L13+L15+L21</f>
        <v>80677</v>
      </c>
    </row>
    <row r="12" spans="1:15" ht="13.5" customHeight="1">
      <c r="A12" s="10"/>
      <c r="B12" s="44" t="s">
        <v>0</v>
      </c>
      <c r="C12" s="44"/>
      <c r="D12" s="44"/>
      <c r="E12" s="44"/>
      <c r="F12" s="44"/>
      <c r="G12" s="44"/>
      <c r="H12" s="44"/>
      <c r="I12" s="13"/>
      <c r="J12" s="13"/>
      <c r="K12" s="13"/>
      <c r="L12" s="14"/>
    </row>
    <row r="13" spans="1:15" ht="33" customHeight="1">
      <c r="A13" s="45">
        <v>1</v>
      </c>
      <c r="B13" s="39" t="s">
        <v>14</v>
      </c>
      <c r="C13" s="39"/>
      <c r="D13" s="39"/>
      <c r="E13" s="39"/>
      <c r="F13" s="39"/>
      <c r="G13" s="39"/>
      <c r="H13" s="39"/>
      <c r="I13" s="13">
        <v>7.5</v>
      </c>
      <c r="J13" s="13"/>
      <c r="K13" s="13"/>
      <c r="L13" s="11">
        <f>L14</f>
        <v>7835</v>
      </c>
    </row>
    <row r="14" spans="1:15" ht="16.5" customHeight="1">
      <c r="A14" s="46"/>
      <c r="B14" s="36" t="s">
        <v>20</v>
      </c>
      <c r="C14" s="37"/>
      <c r="D14" s="37"/>
      <c r="E14" s="37"/>
      <c r="F14" s="37"/>
      <c r="G14" s="37"/>
      <c r="H14" s="38"/>
      <c r="I14" s="13">
        <v>7.5</v>
      </c>
      <c r="J14" s="13"/>
      <c r="K14" s="13"/>
      <c r="L14" s="11">
        <v>7835</v>
      </c>
    </row>
    <row r="15" spans="1:15" ht="30.75" customHeight="1">
      <c r="A15" s="45">
        <v>2</v>
      </c>
      <c r="B15" s="39" t="s">
        <v>15</v>
      </c>
      <c r="C15" s="39"/>
      <c r="D15" s="39"/>
      <c r="E15" s="39"/>
      <c r="F15" s="39"/>
      <c r="G15" s="39"/>
      <c r="H15" s="39"/>
      <c r="I15" s="13">
        <v>3607.5</v>
      </c>
      <c r="J15" s="13"/>
      <c r="K15" s="13"/>
      <c r="L15" s="11">
        <v>72842</v>
      </c>
      <c r="O15" s="28"/>
    </row>
    <row r="16" spans="1:15">
      <c r="A16" s="46"/>
      <c r="B16" s="36" t="s">
        <v>17</v>
      </c>
      <c r="C16" s="37"/>
      <c r="D16" s="37"/>
      <c r="E16" s="37"/>
      <c r="F16" s="37"/>
      <c r="G16" s="37"/>
      <c r="H16" s="38"/>
      <c r="I16" s="13">
        <v>2766</v>
      </c>
      <c r="J16" s="16"/>
      <c r="K16" s="13"/>
      <c r="L16" s="11">
        <f>35000-I16</f>
        <v>32234</v>
      </c>
    </row>
    <row r="17" spans="1:15">
      <c r="A17" s="46"/>
      <c r="B17" s="36" t="s">
        <v>18</v>
      </c>
      <c r="C17" s="37"/>
      <c r="D17" s="37"/>
      <c r="E17" s="37"/>
      <c r="F17" s="37"/>
      <c r="G17" s="37"/>
      <c r="H17" s="38"/>
      <c r="I17" s="13">
        <v>22.5</v>
      </c>
      <c r="J17" s="16">
        <v>96</v>
      </c>
      <c r="K17" s="13">
        <f>I17+J17</f>
        <v>118.5</v>
      </c>
      <c r="L17" s="11"/>
    </row>
    <row r="18" spans="1:15">
      <c r="A18" s="47"/>
      <c r="B18" s="36" t="s">
        <v>19</v>
      </c>
      <c r="C18" s="37"/>
      <c r="D18" s="37"/>
      <c r="E18" s="37"/>
      <c r="F18" s="37"/>
      <c r="G18" s="37"/>
      <c r="H18" s="38"/>
      <c r="I18" s="13">
        <v>121</v>
      </c>
      <c r="J18" s="16">
        <v>34</v>
      </c>
      <c r="K18" s="13">
        <f t="shared" ref="K18" si="0">I18+J18</f>
        <v>155</v>
      </c>
      <c r="L18" s="11">
        <v>63</v>
      </c>
    </row>
    <row r="19" spans="1:15">
      <c r="A19" s="23">
        <v>3</v>
      </c>
      <c r="B19" s="39" t="s">
        <v>21</v>
      </c>
      <c r="C19" s="39"/>
      <c r="D19" s="39"/>
      <c r="E19" s="39"/>
      <c r="F19" s="39"/>
      <c r="G19" s="39"/>
      <c r="H19" s="39"/>
      <c r="I19" s="13">
        <v>50</v>
      </c>
      <c r="J19" s="16"/>
      <c r="K19" s="13"/>
      <c r="L19" s="11"/>
    </row>
    <row r="20" spans="1:15">
      <c r="A20" s="27">
        <v>4</v>
      </c>
      <c r="B20" s="39" t="s">
        <v>24</v>
      </c>
      <c r="C20" s="39"/>
      <c r="D20" s="39"/>
      <c r="E20" s="39"/>
      <c r="F20" s="39"/>
      <c r="G20" s="39"/>
      <c r="H20" s="39"/>
      <c r="I20" s="13">
        <v>60</v>
      </c>
      <c r="J20" s="16"/>
      <c r="K20" s="13"/>
      <c r="L20" s="11"/>
    </row>
    <row r="21" spans="1:15" ht="15.75" customHeight="1">
      <c r="A21" s="32">
        <v>5</v>
      </c>
      <c r="B21" s="35" t="s">
        <v>9</v>
      </c>
      <c r="C21" s="35"/>
      <c r="D21" s="35"/>
      <c r="E21" s="35"/>
      <c r="F21" s="35"/>
      <c r="G21" s="35"/>
      <c r="H21" s="35"/>
      <c r="I21" s="15">
        <f>I22+I23</f>
        <v>275</v>
      </c>
      <c r="J21" s="15" t="e">
        <f>J23+#REF!+#REF!+#REF!+#REF!</f>
        <v>#REF!</v>
      </c>
      <c r="K21" s="15" t="e">
        <f>K23+#REF!+#REF!+#REF!+#REF!</f>
        <v>#REF!</v>
      </c>
      <c r="L21" s="12">
        <f>SUM(L23:L23)</f>
        <v>0</v>
      </c>
    </row>
    <row r="22" spans="1:15" ht="63.75" customHeight="1">
      <c r="A22" s="33"/>
      <c r="B22" s="40" t="s">
        <v>22</v>
      </c>
      <c r="C22" s="41"/>
      <c r="D22" s="41"/>
      <c r="E22" s="41"/>
      <c r="F22" s="41"/>
      <c r="G22" s="41"/>
      <c r="H22" s="42"/>
      <c r="I22" s="31">
        <v>250</v>
      </c>
      <c r="J22" s="29"/>
      <c r="K22" s="29"/>
      <c r="L22" s="30"/>
    </row>
    <row r="23" spans="1:15" ht="43.5" customHeight="1" thickBot="1">
      <c r="A23" s="34"/>
      <c r="B23" s="43" t="s">
        <v>23</v>
      </c>
      <c r="C23" s="43"/>
      <c r="D23" s="43"/>
      <c r="E23" s="43"/>
      <c r="F23" s="43"/>
      <c r="G23" s="43"/>
      <c r="H23" s="43"/>
      <c r="I23" s="25">
        <v>25</v>
      </c>
      <c r="J23" s="25"/>
      <c r="K23" s="25">
        <f t="shared" ref="K23" si="1">I23+J23</f>
        <v>25</v>
      </c>
      <c r="L23" s="26"/>
    </row>
    <row r="24" spans="1:15" ht="63.75" customHeight="1">
      <c r="A24" s="68"/>
      <c r="B24" s="69"/>
      <c r="C24" s="66"/>
      <c r="D24" s="70"/>
      <c r="E24" s="70"/>
      <c r="F24" s="67"/>
      <c r="G24" s="67"/>
      <c r="H24" s="67"/>
      <c r="I24" s="67"/>
      <c r="J24" s="67"/>
      <c r="K24" s="64"/>
      <c r="L24" s="64"/>
      <c r="M24" s="64"/>
      <c r="N24" s="64"/>
      <c r="O24" s="64"/>
    </row>
    <row r="25" spans="1:15" ht="15" customHeight="1">
      <c r="A25" s="63" t="s">
        <v>29</v>
      </c>
      <c r="B25" s="63"/>
      <c r="C25" s="63"/>
      <c r="D25" s="63"/>
      <c r="E25" s="63"/>
      <c r="F25" s="64"/>
      <c r="G25" s="63" t="s">
        <v>30</v>
      </c>
      <c r="H25" s="63"/>
      <c r="I25" s="63"/>
      <c r="J25" s="63"/>
      <c r="K25" s="63"/>
      <c r="L25" s="63"/>
    </row>
    <row r="26" spans="1:15" ht="13.5" customHeight="1">
      <c r="A26" s="63" t="s">
        <v>31</v>
      </c>
      <c r="B26" s="63"/>
      <c r="C26" s="63"/>
      <c r="D26" s="63"/>
      <c r="E26" s="63"/>
      <c r="F26" s="64"/>
      <c r="G26" s="63" t="s">
        <v>32</v>
      </c>
      <c r="H26" s="63" t="s">
        <v>32</v>
      </c>
      <c r="I26" s="63"/>
      <c r="J26" s="63"/>
      <c r="K26" s="63"/>
      <c r="L26" s="63"/>
    </row>
    <row r="27" spans="1:15" ht="9.75" hidden="1" customHeigh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71"/>
      <c r="M27" s="71"/>
      <c r="N27" s="71"/>
      <c r="O27" s="71"/>
    </row>
    <row r="28" spans="1:15" ht="20.25" customHeight="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71"/>
      <c r="M28" s="71"/>
      <c r="N28" s="71"/>
      <c r="O28" s="71"/>
    </row>
    <row r="29" spans="1:15" ht="12" customHeight="1">
      <c r="A29" s="64"/>
      <c r="B29" s="64"/>
      <c r="C29" s="64"/>
      <c r="D29" s="64"/>
      <c r="E29" s="64"/>
      <c r="F29" s="64"/>
      <c r="G29" s="63" t="s">
        <v>33</v>
      </c>
      <c r="H29" s="63"/>
      <c r="I29" s="63"/>
      <c r="J29" s="63"/>
      <c r="K29" s="63"/>
      <c r="L29" s="63"/>
      <c r="M29" s="72"/>
      <c r="N29" s="72"/>
      <c r="O29" s="72"/>
    </row>
    <row r="30" spans="1:15">
      <c r="A30" s="65" t="s">
        <v>34</v>
      </c>
      <c r="B30" s="64"/>
      <c r="C30" s="64"/>
      <c r="D30" s="64"/>
      <c r="E30" s="64"/>
      <c r="F30" s="64"/>
      <c r="G30" s="63" t="s">
        <v>35</v>
      </c>
      <c r="H30" s="63"/>
      <c r="I30" s="63"/>
      <c r="J30" s="63"/>
      <c r="K30" s="63"/>
      <c r="L30" s="63"/>
      <c r="M30" s="72"/>
      <c r="N30" s="72"/>
      <c r="O30" s="72"/>
    </row>
    <row r="31" spans="1:15">
      <c r="A31" s="65" t="s">
        <v>36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</row>
  </sheetData>
  <mergeCells count="35">
    <mergeCell ref="A25:E25"/>
    <mergeCell ref="A26:E26"/>
    <mergeCell ref="G29:L29"/>
    <mergeCell ref="G30:L30"/>
    <mergeCell ref="A13:A14"/>
    <mergeCell ref="A15:A18"/>
    <mergeCell ref="I1:L1"/>
    <mergeCell ref="I3:L3"/>
    <mergeCell ref="I8:I9"/>
    <mergeCell ref="I4:L4"/>
    <mergeCell ref="A5:L5"/>
    <mergeCell ref="A6:L6"/>
    <mergeCell ref="L8:L9"/>
    <mergeCell ref="A8:A9"/>
    <mergeCell ref="B8:H9"/>
    <mergeCell ref="J8:J9"/>
    <mergeCell ref="K8:K9"/>
    <mergeCell ref="H2:L2"/>
    <mergeCell ref="B10:H10"/>
    <mergeCell ref="B11:H11"/>
    <mergeCell ref="B12:H12"/>
    <mergeCell ref="B13:H13"/>
    <mergeCell ref="B15:H15"/>
    <mergeCell ref="B14:H14"/>
    <mergeCell ref="G25:L25"/>
    <mergeCell ref="B23:H23"/>
    <mergeCell ref="B16:H16"/>
    <mergeCell ref="G26:L26"/>
    <mergeCell ref="A21:A23"/>
    <mergeCell ref="B21:H21"/>
    <mergeCell ref="B17:H17"/>
    <mergeCell ref="B18:H18"/>
    <mergeCell ref="B19:H19"/>
    <mergeCell ref="B22:H22"/>
    <mergeCell ref="B20:H20"/>
  </mergeCells>
  <phoneticPr fontId="19" type="noConversion"/>
  <pageMargins left="0.31496062992125984" right="0.15748031496062992" top="0.59055118110236227" bottom="0.31496062992125984" header="0.51181102362204722" footer="0.19685039370078741"/>
  <pageSetup paperSize="9" scale="93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II inv.</vt:lpstr>
      <vt:lpstr>'anexa II inv.'!Print_Area</vt:lpstr>
      <vt:lpstr>'anexa II inv.'!Print_Titles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gfh</dc:creator>
  <cp:lastModifiedBy>Monica Stancu</cp:lastModifiedBy>
  <cp:lastPrinted>2025-03-24T13:20:44Z</cp:lastPrinted>
  <dcterms:created xsi:type="dcterms:W3CDTF">2011-08-04T14:27:52Z</dcterms:created>
  <dcterms:modified xsi:type="dcterms:W3CDTF">2025-03-24T13:20:48Z</dcterms:modified>
</cp:coreProperties>
</file>