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3\(7) iunie 2023\proiecte\rectificare Aeroport iunie 2023\"/>
    </mc:Choice>
  </mc:AlternateContent>
  <xr:revisionPtr revIDLastSave="0" documentId="8_{B76CD456-1F53-4973-94E0-BF0A0E10EE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inv.'!$A$1:$L$47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" l="1"/>
  <c r="K19" i="3"/>
  <c r="J15" i="3"/>
  <c r="K16" i="3"/>
  <c r="J27" i="3" l="1"/>
  <c r="K32" i="3"/>
  <c r="K26" i="3"/>
  <c r="K31" i="3"/>
  <c r="K23" i="3"/>
  <c r="K22" i="3"/>
  <c r="K21" i="3"/>
  <c r="K25" i="3"/>
  <c r="K24" i="3"/>
  <c r="J20" i="3"/>
  <c r="K13" i="3"/>
  <c r="I20" i="3"/>
  <c r="I11" i="3" s="1"/>
  <c r="L11" i="3"/>
  <c r="L27" i="3"/>
  <c r="K33" i="3"/>
  <c r="K15" i="3"/>
  <c r="K28" i="3"/>
  <c r="K29" i="3"/>
  <c r="K30" i="3"/>
  <c r="K14" i="3"/>
  <c r="K17" i="3"/>
  <c r="K18" i="3"/>
  <c r="J11" i="3" l="1"/>
  <c r="K27" i="3"/>
  <c r="K20" i="3"/>
  <c r="K11" i="3" l="1"/>
</calcChain>
</file>

<file path=xl/sharedStrings.xml><?xml version="1.0" encoding="utf-8"?>
<sst xmlns="http://schemas.openxmlformats.org/spreadsheetml/2006/main" count="48" uniqueCount="47">
  <si>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</si>
  <si>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</si>
  <si>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</si>
  <si>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</si>
  <si>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</si>
  <si>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</si>
  <si>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</si>
  <si>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</si>
  <si>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</si>
  <si>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</si>
  <si>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</si>
  <si>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</si>
  <si>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Carpathian Small Aviation for sustainable development of border regions</t>
  </si>
  <si>
    <t>la Proiectul de hotărâre</t>
  </si>
  <si>
    <t>Influ-ențe   (+/-)</t>
  </si>
  <si>
    <t>Propuneri credit de angajament 2024</t>
  </si>
  <si>
    <t>5.2. Echipamente</t>
  </si>
  <si>
    <t>5.1. Servicii de audit de securitate cibernetică a sistemelor informatice (audit informatic) și consultanță</t>
  </si>
  <si>
    <t>5.3. Consultanță pentru elaborare și implementare programe și proceduri specifice</t>
  </si>
  <si>
    <t>1.1. Rambursare rate credit</t>
  </si>
  <si>
    <r>
      <t xml:space="preserve">Reabilitare și modernizare suprafețe de mișcare și extindere aerogară la Aeroportul Satu Mare, </t>
    </r>
    <r>
      <rPr>
        <i/>
        <sz val="11"/>
        <rFont val="Times New Roman"/>
        <family val="1"/>
      </rPr>
      <t>din care:</t>
    </r>
  </si>
  <si>
    <r>
      <t>Securizarea rețelelor și sistemelor informatice ale Aeroportului Satu Mare</t>
    </r>
    <r>
      <rPr>
        <i/>
        <sz val="11"/>
        <rFont val="Times New Roman"/>
        <family val="1"/>
      </rPr>
      <t>, din care:</t>
    </r>
  </si>
  <si>
    <t>Reparații capitale Sistem TVCI exterior</t>
  </si>
  <si>
    <t xml:space="preserve">Set căști intercom aeronavă  </t>
  </si>
  <si>
    <t xml:space="preserve">BVC aprobat 2023  </t>
  </si>
  <si>
    <t>obiectivelor de investiţii ale R.A. Aeroportul Satu Mare finanţate din bugetul local                                                                                           al judeţului Satu Mare pe anul 2023</t>
  </si>
  <si>
    <t>Propuneri rectificare BVC  2023</t>
  </si>
  <si>
    <t>Reparații capitale gard perimetral</t>
  </si>
  <si>
    <t>9.1. Proiectare și consultanță suport pentru obținere autorizație de securitate la incendiu</t>
  </si>
  <si>
    <t>9.2. Studiu privind viața sălbatică prezentă pe teritoriul Aeroportului Satu Mare și în zonele limitrofe</t>
  </si>
  <si>
    <t>9.3. Actualizarea zonelor cu servituti aeronautice civile specifice/particulare asociate Aeroportului Satu Mare, inclusiv mijloacele CNS și meteorologice aferente aerodromului</t>
  </si>
  <si>
    <t>9.4. Întocmirea hărților strategice de zgomot și a planului de acțiune pentru reducerea zgomotului, pentru Aeroportul Satu Mare</t>
  </si>
  <si>
    <t>9.5. Servicii de management de proiect</t>
  </si>
  <si>
    <t>2.1.  Servicii de audit de proiect</t>
  </si>
  <si>
    <t>4.1. Servicii de audit de proiect</t>
  </si>
  <si>
    <t xml:space="preserve">9.6. Actualizare Proceduri de apropiere instrumentală 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</si>
  <si>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 xml:space="preserve">din care: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</si>
  <si>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>din care:</t>
    </r>
  </si>
  <si>
    <t>PREȘEDINTE,</t>
  </si>
  <si>
    <t>DIRECTOR EXECUTIV,</t>
  </si>
  <si>
    <t>Pataki Csaba</t>
  </si>
  <si>
    <t>Manța Magdalena Sofia</t>
  </si>
  <si>
    <t>ȘEF SERVICIU,</t>
  </si>
  <si>
    <t>Czumbil Sorana</t>
  </si>
  <si>
    <t xml:space="preserve">5 ex. </t>
  </si>
  <si>
    <t>Red./Tehn. VE</t>
  </si>
  <si>
    <t>nr. _____/2023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</si>
</sst>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0" fillId="0" borderId="0"/>
  </cellStyleXfs>
  <cellXfs count="82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4" fontId="23" fillId="0" borderId="11" xfId="0" applyNumberFormat="1" applyFont="1" applyBorder="1"/>
    <xf numFmtId="4" fontId="26" fillId="0" borderId="10" xfId="0" applyNumberFormat="1" applyFont="1" applyBorder="1"/>
    <xf numFmtId="4" fontId="26" fillId="0" borderId="11" xfId="0" applyNumberFormat="1" applyFont="1" applyBorder="1"/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4" fontId="20" fillId="0" borderId="0" xfId="0" applyNumberFormat="1" applyFont="1"/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5" fillId="0" borderId="0" xfId="0" quotePrefix="1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 indent="2"/>
    </xf>
    <xf numFmtId="4" fontId="25" fillId="0" borderId="0" xfId="0" applyNumberFormat="1" applyFont="1"/>
    <xf numFmtId="4" fontId="23" fillId="0" borderId="0" xfId="0" applyNumberFormat="1" applyFont="1"/>
    <xf numFmtId="0" fontId="27" fillId="0" borderId="16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4" fontId="24" fillId="0" borderId="12" xfId="0" applyNumberFormat="1" applyFont="1" applyBorder="1"/>
    <xf numFmtId="0" fontId="29" fillId="0" borderId="0" xfId="0" applyFont="1" applyAlignment="1">
      <alignment horizontal="right"/>
    </xf>
    <xf numFmtId="0" fontId="23" fillId="0" borderId="21" xfId="0" applyFont="1" applyBorder="1"/>
    <xf numFmtId="4" fontId="23" fillId="0" borderId="10" xfId="0" applyNumberFormat="1" applyFont="1" applyBorder="1"/>
    <xf numFmtId="0" fontId="23" fillId="0" borderId="21" xfId="0" applyFont="1" applyBorder="1" applyAlignment="1">
      <alignment horizontal="center" vertical="center"/>
    </xf>
    <xf numFmtId="4" fontId="25" fillId="0" borderId="10" xfId="0" applyNumberFormat="1" applyFont="1" applyBorder="1"/>
    <xf numFmtId="4" fontId="25" fillId="0" borderId="13" xfId="0" applyNumberFormat="1" applyFont="1" applyBorder="1"/>
    <xf numFmtId="0" fontId="23" fillId="0" borderId="25" xfId="0" applyFont="1" applyBorder="1"/>
    <xf numFmtId="0" fontId="27" fillId="0" borderId="28" xfId="0" applyFont="1" applyBorder="1" applyAlignment="1">
      <alignment horizontal="center"/>
    </xf>
    <xf numFmtId="4" fontId="24" fillId="0" borderId="29" xfId="0" applyNumberFormat="1" applyFont="1" applyBorder="1"/>
    <xf numFmtId="0" fontId="23" fillId="0" borderId="30" xfId="0" applyFont="1" applyBorder="1"/>
    <xf numFmtId="4" fontId="23" fillId="0" borderId="30" xfId="0" applyNumberFormat="1" applyFont="1" applyBorder="1"/>
    <xf numFmtId="4" fontId="26" fillId="0" borderId="30" xfId="0" applyNumberFormat="1" applyFont="1" applyBorder="1"/>
    <xf numFmtId="4" fontId="28" fillId="0" borderId="31" xfId="0" applyNumberFormat="1" applyFont="1" applyBorder="1"/>
    <xf numFmtId="4" fontId="25" fillId="0" borderId="11" xfId="0" applyNumberFormat="1" applyFont="1" applyBorder="1"/>
    <xf numFmtId="4" fontId="24" fillId="0" borderId="20" xfId="0" applyNumberFormat="1" applyFont="1" applyBorder="1"/>
    <xf numFmtId="4" fontId="23" fillId="0" borderId="27" xfId="0" applyNumberFormat="1" applyFont="1" applyBorder="1"/>
    <xf numFmtId="4" fontId="25" fillId="0" borderId="14" xfId="0" applyNumberFormat="1" applyFont="1" applyBorder="1"/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wrapText="1"/>
    </xf>
    <xf numFmtId="0" fontId="25" fillId="0" borderId="10" xfId="0" applyFont="1" applyBorder="1" applyAlignment="1">
      <alignment horizontal="left" vertical="center" wrapText="1" indent="2"/>
    </xf>
    <xf numFmtId="0" fontId="23" fillId="0" borderId="10" xfId="0" applyFont="1" applyBorder="1" applyAlignment="1">
      <alignment vertical="center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2" fontId="24" fillId="0" borderId="19" xfId="0" applyNumberFormat="1" applyFont="1" applyBorder="1" applyAlignment="1">
      <alignment horizontal="center" vertical="center" wrapText="1"/>
    </xf>
    <xf numFmtId="2" fontId="24" fillId="0" borderId="32" xfId="0" applyNumberFormat="1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5" fillId="0" borderId="13" xfId="0" applyFont="1" applyBorder="1" applyAlignment="1">
      <alignment horizontal="left" vertical="center" wrapText="1" indent="2"/>
    </xf>
    <xf numFmtId="0" fontId="24" fillId="0" borderId="12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25" fillId="0" borderId="10" xfId="0" applyFont="1" applyBorder="1" applyAlignment="1">
      <alignment vertical="center" wrapText="1"/>
    </xf>
    <xf numFmtId="0" fontId="24" fillId="0" borderId="0" xfId="43" applyFont="1" applyAlignment="1">
      <alignment horizontal="center" vertical="center"/>
    </xf>
    <xf numFmtId="0" fontId="24" fillId="0" borderId="0" xfId="43" applyFont="1" applyAlignment="1">
      <alignment vertical="center"/>
    </xf>
    <xf numFmtId="0" fontId="23" fillId="0" borderId="0" xfId="43" applyFont="1"/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vertical="center"/>
    </xf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wrapText="1"/>
    </xf>
    <xf numFmtId="0" fontId="23" fillId="0" borderId="0" xfId="43" applyFont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VC sint. v.23.01.2013" xfId="43" xr:uid="{7093FBC1-8B77-4E92-B4E2-E72C826DBBA4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tabSelected="1" zoomScaleNormal="100" zoomScaleSheetLayoutView="100" workbookViewId="0">
      <selection activeCell="I4" sqref="I4:L4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7.28515625" style="1" customWidth="1"/>
    <col min="9" max="9" width="12.42578125" style="1" customWidth="1"/>
    <col min="10" max="10" width="8.85546875" style="1" customWidth="1"/>
    <col min="11" max="11" width="10.85546875" style="1" customWidth="1"/>
    <col min="12" max="12" width="11.42578125" style="1" hidden="1" customWidth="1"/>
    <col min="13" max="16384" width="9.140625" style="1"/>
  </cols>
  <sheetData>
    <row r="1" spans="1:16" ht="14.25" customHeight="1">
      <c r="A1" s="10" t="s">
        <v>8</v>
      </c>
      <c r="B1" s="10"/>
      <c r="C1" s="10"/>
      <c r="D1" s="10"/>
      <c r="E1" s="10"/>
      <c r="F1" s="11"/>
      <c r="G1" s="5"/>
      <c r="H1" s="5"/>
      <c r="I1" s="51" t="s">
        <v>11</v>
      </c>
      <c r="J1" s="51"/>
      <c r="K1" s="51"/>
      <c r="L1" s="52"/>
    </row>
    <row r="2" spans="1:16" ht="13.5" customHeight="1">
      <c r="A2" s="11" t="s">
        <v>1</v>
      </c>
      <c r="B2" s="11"/>
      <c r="C2" s="12"/>
      <c r="D2" s="12"/>
      <c r="E2" s="12"/>
      <c r="F2" s="11"/>
      <c r="G2" s="5"/>
      <c r="H2" s="53" t="s">
        <v>13</v>
      </c>
      <c r="I2" s="53"/>
      <c r="J2" s="53"/>
      <c r="K2" s="53"/>
      <c r="L2" s="53"/>
    </row>
    <row r="3" spans="1:16" ht="14.25" customHeight="1">
      <c r="A3" s="11" t="s">
        <v>10</v>
      </c>
      <c r="B3" s="11"/>
      <c r="C3" s="12"/>
      <c r="D3" s="12"/>
      <c r="E3" s="12"/>
      <c r="F3" s="11"/>
      <c r="G3" s="13"/>
      <c r="H3" s="5"/>
      <c r="I3" s="53" t="s">
        <v>46</v>
      </c>
      <c r="J3" s="53"/>
      <c r="K3" s="53"/>
      <c r="L3" s="53"/>
    </row>
    <row r="4" spans="1:16" ht="14.25" customHeight="1">
      <c r="A4" s="11" t="s">
        <v>7</v>
      </c>
      <c r="B4" s="11"/>
      <c r="C4" s="11"/>
      <c r="D4" s="11"/>
      <c r="E4" s="11"/>
      <c r="F4" s="11"/>
      <c r="G4" s="11"/>
      <c r="H4" s="5"/>
      <c r="I4" s="56"/>
      <c r="J4" s="56"/>
      <c r="K4" s="56"/>
      <c r="L4" s="56"/>
    </row>
    <row r="5" spans="1:16" ht="36.75" customHeight="1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6" ht="44.25" customHeight="1">
      <c r="A6" s="56" t="s">
        <v>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6" ht="23.25" customHeight="1" thickBot="1">
      <c r="A7" s="5"/>
      <c r="B7" s="5"/>
      <c r="C7" s="5"/>
      <c r="D7" s="5"/>
      <c r="E7" s="5"/>
      <c r="F7" s="5"/>
      <c r="G7" s="5"/>
      <c r="H7" s="5"/>
      <c r="I7" s="6"/>
      <c r="J7" s="5"/>
      <c r="K7" s="6" t="s">
        <v>5</v>
      </c>
      <c r="L7" s="25" t="s">
        <v>5</v>
      </c>
    </row>
    <row r="8" spans="1:16" ht="42" customHeight="1" thickTop="1">
      <c r="A8" s="60" t="s">
        <v>3</v>
      </c>
      <c r="B8" s="61" t="s">
        <v>4</v>
      </c>
      <c r="C8" s="62"/>
      <c r="D8" s="62"/>
      <c r="E8" s="62"/>
      <c r="F8" s="62"/>
      <c r="G8" s="62"/>
      <c r="H8" s="62"/>
      <c r="I8" s="54" t="s">
        <v>24</v>
      </c>
      <c r="J8" s="54" t="s">
        <v>14</v>
      </c>
      <c r="K8" s="64" t="s">
        <v>26</v>
      </c>
      <c r="L8" s="58" t="s">
        <v>15</v>
      </c>
    </row>
    <row r="9" spans="1:16" ht="33" customHeight="1" thickBot="1">
      <c r="A9" s="43"/>
      <c r="B9" s="63"/>
      <c r="C9" s="63"/>
      <c r="D9" s="63"/>
      <c r="E9" s="63"/>
      <c r="F9" s="63"/>
      <c r="G9" s="63"/>
      <c r="H9" s="63"/>
      <c r="I9" s="55"/>
      <c r="J9" s="55"/>
      <c r="K9" s="65"/>
      <c r="L9" s="59"/>
    </row>
    <row r="10" spans="1:16" s="2" customFormat="1" ht="14.25" customHeight="1" thickTop="1" thickBot="1">
      <c r="A10" s="21">
        <v>0</v>
      </c>
      <c r="B10" s="68">
        <v>1</v>
      </c>
      <c r="C10" s="68"/>
      <c r="D10" s="68"/>
      <c r="E10" s="68"/>
      <c r="F10" s="68"/>
      <c r="G10" s="68"/>
      <c r="H10" s="68"/>
      <c r="I10" s="23">
        <v>2</v>
      </c>
      <c r="J10" s="23">
        <v>3</v>
      </c>
      <c r="K10" s="22">
        <v>4</v>
      </c>
      <c r="L10" s="32">
        <v>5</v>
      </c>
      <c r="M10" s="3"/>
    </row>
    <row r="11" spans="1:16" ht="16.5" customHeight="1" thickTop="1">
      <c r="A11" s="31"/>
      <c r="B11" s="71" t="s">
        <v>6</v>
      </c>
      <c r="C11" s="71"/>
      <c r="D11" s="71"/>
      <c r="E11" s="71"/>
      <c r="F11" s="71"/>
      <c r="G11" s="71"/>
      <c r="H11" s="71"/>
      <c r="I11" s="24">
        <f>I13+I15+I17+I18+I20+I24+I25+I27+I26</f>
        <v>10712</v>
      </c>
      <c r="J11" s="24">
        <f>J13+J15+J17+J18+J20+J24+J25+J27+J26</f>
        <v>526</v>
      </c>
      <c r="K11" s="39">
        <f>K13+K15+K17+K18+K20+K24+K25+K27+K26</f>
        <v>11238</v>
      </c>
      <c r="L11" s="33">
        <f>L13+L15+L17+L18</f>
        <v>76534</v>
      </c>
    </row>
    <row r="12" spans="1:16" ht="13.5" customHeight="1">
      <c r="A12" s="26"/>
      <c r="B12" s="72" t="s">
        <v>0</v>
      </c>
      <c r="C12" s="72"/>
      <c r="D12" s="72"/>
      <c r="E12" s="72"/>
      <c r="F12" s="72"/>
      <c r="G12" s="72"/>
      <c r="H12" s="72"/>
      <c r="I12" s="27"/>
      <c r="J12" s="27"/>
      <c r="K12" s="7"/>
      <c r="L12" s="34"/>
    </row>
    <row r="13" spans="1:16" ht="30" customHeight="1">
      <c r="A13" s="45">
        <v>1</v>
      </c>
      <c r="B13" s="50" t="s">
        <v>20</v>
      </c>
      <c r="C13" s="50"/>
      <c r="D13" s="50"/>
      <c r="E13" s="50"/>
      <c r="F13" s="50"/>
      <c r="G13" s="50"/>
      <c r="H13" s="50"/>
      <c r="I13" s="27">
        <v>1201</v>
      </c>
      <c r="J13" s="27"/>
      <c r="K13" s="7">
        <f>I13+J13</f>
        <v>1201</v>
      </c>
      <c r="L13" s="35">
        <v>1201</v>
      </c>
    </row>
    <row r="14" spans="1:16" ht="15.75" customHeight="1">
      <c r="A14" s="45"/>
      <c r="B14" s="73" t="s">
        <v>19</v>
      </c>
      <c r="C14" s="73"/>
      <c r="D14" s="73"/>
      <c r="E14" s="73"/>
      <c r="F14" s="73"/>
      <c r="G14" s="73"/>
      <c r="H14" s="73"/>
      <c r="I14" s="29">
        <v>1201</v>
      </c>
      <c r="J14" s="27"/>
      <c r="K14" s="7">
        <f t="shared" ref="K14:K23" si="0">I14+J14</f>
        <v>1201</v>
      </c>
      <c r="L14" s="35">
        <v>1201</v>
      </c>
      <c r="N14" s="14"/>
      <c r="P14" s="14"/>
    </row>
    <row r="15" spans="1:16" ht="29.25" customHeight="1">
      <c r="A15" s="66">
        <v>2</v>
      </c>
      <c r="B15" s="46" t="s">
        <v>36</v>
      </c>
      <c r="C15" s="46"/>
      <c r="D15" s="46"/>
      <c r="E15" s="46"/>
      <c r="F15" s="46"/>
      <c r="G15" s="46"/>
      <c r="H15" s="46"/>
      <c r="I15" s="27">
        <v>1134</v>
      </c>
      <c r="J15" s="27">
        <f>J16</f>
        <v>15</v>
      </c>
      <c r="K15" s="7">
        <f t="shared" si="0"/>
        <v>1149</v>
      </c>
      <c r="L15" s="35">
        <v>11680</v>
      </c>
      <c r="P15" s="14"/>
    </row>
    <row r="16" spans="1:16" ht="15.75" customHeight="1">
      <c r="A16" s="67"/>
      <c r="B16" s="46" t="s">
        <v>33</v>
      </c>
      <c r="C16" s="46"/>
      <c r="D16" s="46"/>
      <c r="E16" s="46"/>
      <c r="F16" s="46"/>
      <c r="G16" s="46"/>
      <c r="H16" s="46"/>
      <c r="I16" s="27"/>
      <c r="J16" s="27">
        <v>15</v>
      </c>
      <c r="K16" s="7">
        <f t="shared" si="0"/>
        <v>15</v>
      </c>
      <c r="L16" s="35"/>
      <c r="P16" s="14"/>
    </row>
    <row r="17" spans="1:16" ht="20.25" customHeight="1">
      <c r="A17" s="28">
        <v>3</v>
      </c>
      <c r="B17" s="50" t="s">
        <v>12</v>
      </c>
      <c r="C17" s="50"/>
      <c r="D17" s="50"/>
      <c r="E17" s="50"/>
      <c r="F17" s="50"/>
      <c r="G17" s="50"/>
      <c r="H17" s="50"/>
      <c r="I17" s="27">
        <v>1663</v>
      </c>
      <c r="J17" s="27"/>
      <c r="K17" s="7">
        <f t="shared" si="0"/>
        <v>1663</v>
      </c>
      <c r="L17" s="35">
        <v>99</v>
      </c>
    </row>
    <row r="18" spans="1:16" ht="29.25" customHeight="1">
      <c r="A18" s="66">
        <v>4</v>
      </c>
      <c r="B18" s="46" t="s">
        <v>37</v>
      </c>
      <c r="C18" s="46"/>
      <c r="D18" s="46"/>
      <c r="E18" s="46"/>
      <c r="F18" s="46"/>
      <c r="G18" s="46"/>
      <c r="H18" s="46"/>
      <c r="I18" s="27">
        <v>6139</v>
      </c>
      <c r="J18" s="27">
        <f>J19</f>
        <v>45</v>
      </c>
      <c r="K18" s="7">
        <f t="shared" si="0"/>
        <v>6184</v>
      </c>
      <c r="L18" s="35">
        <v>63554</v>
      </c>
      <c r="P18" s="14"/>
    </row>
    <row r="19" spans="1:16">
      <c r="A19" s="67"/>
      <c r="B19" s="46" t="s">
        <v>34</v>
      </c>
      <c r="C19" s="46"/>
      <c r="D19" s="46"/>
      <c r="E19" s="46"/>
      <c r="F19" s="46"/>
      <c r="G19" s="46"/>
      <c r="H19" s="46"/>
      <c r="I19" s="27"/>
      <c r="J19" s="27">
        <v>45</v>
      </c>
      <c r="K19" s="7">
        <f t="shared" si="0"/>
        <v>45</v>
      </c>
      <c r="L19" s="35"/>
      <c r="P19" s="14"/>
    </row>
    <row r="20" spans="1:16" ht="29.25" customHeight="1">
      <c r="A20" s="45">
        <v>5</v>
      </c>
      <c r="B20" s="46" t="s">
        <v>21</v>
      </c>
      <c r="C20" s="46"/>
      <c r="D20" s="46"/>
      <c r="E20" s="46"/>
      <c r="F20" s="46"/>
      <c r="G20" s="46"/>
      <c r="H20" s="46"/>
      <c r="I20" s="27">
        <f>SUM(I21:I23)</f>
        <v>105</v>
      </c>
      <c r="J20" s="27">
        <f t="shared" ref="J20:K20" si="1">SUM(J21:J23)</f>
        <v>0</v>
      </c>
      <c r="K20" s="7">
        <f t="shared" si="1"/>
        <v>105</v>
      </c>
      <c r="L20" s="35"/>
    </row>
    <row r="21" spans="1:16" ht="30" customHeight="1">
      <c r="A21" s="45"/>
      <c r="B21" s="47" t="s">
        <v>17</v>
      </c>
      <c r="C21" s="47"/>
      <c r="D21" s="47"/>
      <c r="E21" s="47"/>
      <c r="F21" s="47"/>
      <c r="G21" s="47"/>
      <c r="H21" s="47"/>
      <c r="I21" s="29">
        <v>35</v>
      </c>
      <c r="J21" s="27"/>
      <c r="K21" s="38">
        <f t="shared" si="0"/>
        <v>35</v>
      </c>
      <c r="L21" s="35"/>
    </row>
    <row r="22" spans="1:16" ht="18" customHeight="1">
      <c r="A22" s="45"/>
      <c r="B22" s="47" t="s">
        <v>16</v>
      </c>
      <c r="C22" s="47"/>
      <c r="D22" s="47"/>
      <c r="E22" s="47"/>
      <c r="F22" s="47"/>
      <c r="G22" s="47"/>
      <c r="H22" s="47"/>
      <c r="I22" s="29">
        <v>50</v>
      </c>
      <c r="J22" s="27"/>
      <c r="K22" s="38">
        <f t="shared" si="0"/>
        <v>50</v>
      </c>
      <c r="L22" s="35"/>
    </row>
    <row r="23" spans="1:16" ht="30.75" customHeight="1">
      <c r="A23" s="45"/>
      <c r="B23" s="47" t="s">
        <v>18</v>
      </c>
      <c r="C23" s="47"/>
      <c r="D23" s="47"/>
      <c r="E23" s="47"/>
      <c r="F23" s="47"/>
      <c r="G23" s="47"/>
      <c r="H23" s="47"/>
      <c r="I23" s="29">
        <v>20</v>
      </c>
      <c r="J23" s="27"/>
      <c r="K23" s="38">
        <f t="shared" si="0"/>
        <v>20</v>
      </c>
      <c r="L23" s="35"/>
    </row>
    <row r="24" spans="1:16" ht="18" customHeight="1">
      <c r="A24" s="28">
        <v>6</v>
      </c>
      <c r="B24" s="46" t="s">
        <v>23</v>
      </c>
      <c r="C24" s="46"/>
      <c r="D24" s="46"/>
      <c r="E24" s="46"/>
      <c r="F24" s="46"/>
      <c r="G24" s="46"/>
      <c r="H24" s="46"/>
      <c r="I24" s="27">
        <v>3</v>
      </c>
      <c r="J24" s="27"/>
      <c r="K24" s="7">
        <f t="shared" ref="K24:K26" si="2">I24+J24</f>
        <v>3</v>
      </c>
      <c r="L24" s="35"/>
    </row>
    <row r="25" spans="1:16">
      <c r="A25" s="28">
        <v>7</v>
      </c>
      <c r="B25" s="46" t="s">
        <v>22</v>
      </c>
      <c r="C25" s="46"/>
      <c r="D25" s="46"/>
      <c r="E25" s="46"/>
      <c r="F25" s="46"/>
      <c r="G25" s="46"/>
      <c r="H25" s="46"/>
      <c r="I25" s="27">
        <v>52</v>
      </c>
      <c r="J25" s="27">
        <v>-52</v>
      </c>
      <c r="K25" s="7">
        <f t="shared" si="2"/>
        <v>0</v>
      </c>
      <c r="L25" s="35"/>
    </row>
    <row r="26" spans="1:16">
      <c r="A26" s="28">
        <v>8</v>
      </c>
      <c r="B26" s="46" t="s">
        <v>27</v>
      </c>
      <c r="C26" s="46"/>
      <c r="D26" s="46"/>
      <c r="E26" s="46"/>
      <c r="F26" s="46"/>
      <c r="G26" s="46"/>
      <c r="H26" s="46"/>
      <c r="I26" s="27"/>
      <c r="J26" s="27">
        <v>743</v>
      </c>
      <c r="K26" s="7">
        <f t="shared" si="2"/>
        <v>743</v>
      </c>
      <c r="L26" s="35"/>
    </row>
    <row r="27" spans="1:16" ht="15.75" customHeight="1">
      <c r="A27" s="42">
        <v>9</v>
      </c>
      <c r="B27" s="48" t="s">
        <v>9</v>
      </c>
      <c r="C27" s="48"/>
      <c r="D27" s="48"/>
      <c r="E27" s="48"/>
      <c r="F27" s="48"/>
      <c r="G27" s="48"/>
      <c r="H27" s="48"/>
      <c r="I27" s="8">
        <v>415</v>
      </c>
      <c r="J27" s="8">
        <f>SUM(J28:J33)</f>
        <v>-225</v>
      </c>
      <c r="K27" s="9">
        <f>SUM(K28:K33)</f>
        <v>190</v>
      </c>
      <c r="L27" s="36">
        <f>SUM(L28:L33)</f>
        <v>650</v>
      </c>
    </row>
    <row r="28" spans="1:16" ht="31.5" customHeight="1">
      <c r="A28" s="42"/>
      <c r="B28" s="49" t="s">
        <v>28</v>
      </c>
      <c r="C28" s="49"/>
      <c r="D28" s="49"/>
      <c r="E28" s="49"/>
      <c r="F28" s="49"/>
      <c r="G28" s="49"/>
      <c r="H28" s="49"/>
      <c r="I28" s="29">
        <v>25</v>
      </c>
      <c r="J28" s="29">
        <v>-25</v>
      </c>
      <c r="K28" s="38">
        <f t="shared" ref="K28:K33" si="3">I28+J28</f>
        <v>0</v>
      </c>
      <c r="L28" s="35"/>
    </row>
    <row r="29" spans="1:16" ht="30" customHeight="1">
      <c r="A29" s="42"/>
      <c r="B29" s="49" t="s">
        <v>29</v>
      </c>
      <c r="C29" s="49"/>
      <c r="D29" s="49"/>
      <c r="E29" s="49"/>
      <c r="F29" s="49"/>
      <c r="G29" s="49"/>
      <c r="H29" s="49"/>
      <c r="I29" s="29">
        <v>40</v>
      </c>
      <c r="J29" s="29"/>
      <c r="K29" s="38">
        <f t="shared" si="3"/>
        <v>40</v>
      </c>
      <c r="L29" s="35"/>
    </row>
    <row r="30" spans="1:16" ht="43.5" customHeight="1">
      <c r="A30" s="42"/>
      <c r="B30" s="49" t="s">
        <v>30</v>
      </c>
      <c r="C30" s="49"/>
      <c r="D30" s="49"/>
      <c r="E30" s="49"/>
      <c r="F30" s="49"/>
      <c r="G30" s="49"/>
      <c r="H30" s="49"/>
      <c r="I30" s="29">
        <v>25</v>
      </c>
      <c r="J30" s="29"/>
      <c r="K30" s="38">
        <f t="shared" si="3"/>
        <v>25</v>
      </c>
      <c r="L30" s="35"/>
    </row>
    <row r="31" spans="1:16" ht="45.75" customHeight="1">
      <c r="A31" s="42"/>
      <c r="B31" s="49" t="s">
        <v>31</v>
      </c>
      <c r="C31" s="49"/>
      <c r="D31" s="49"/>
      <c r="E31" s="49"/>
      <c r="F31" s="49"/>
      <c r="G31" s="49"/>
      <c r="H31" s="49"/>
      <c r="I31" s="29">
        <v>75</v>
      </c>
      <c r="J31" s="29"/>
      <c r="K31" s="38">
        <f t="shared" si="3"/>
        <v>75</v>
      </c>
      <c r="L31" s="35"/>
    </row>
    <row r="32" spans="1:16" ht="16.5" customHeight="1">
      <c r="A32" s="43"/>
      <c r="B32" s="49" t="s">
        <v>32</v>
      </c>
      <c r="C32" s="49"/>
      <c r="D32" s="49"/>
      <c r="E32" s="49"/>
      <c r="F32" s="49"/>
      <c r="G32" s="49"/>
      <c r="H32" s="49"/>
      <c r="I32" s="29">
        <v>250</v>
      </c>
      <c r="J32" s="29">
        <v>-250</v>
      </c>
      <c r="K32" s="38">
        <f t="shared" ref="K32" si="4">I32+J32</f>
        <v>0</v>
      </c>
      <c r="L32" s="40"/>
    </row>
    <row r="33" spans="1:12" ht="17.25" customHeight="1" thickBot="1">
      <c r="A33" s="44"/>
      <c r="B33" s="70" t="s">
        <v>35</v>
      </c>
      <c r="C33" s="70"/>
      <c r="D33" s="70"/>
      <c r="E33" s="70"/>
      <c r="F33" s="70"/>
      <c r="G33" s="70"/>
      <c r="H33" s="70"/>
      <c r="I33" s="30">
        <v>0</v>
      </c>
      <c r="J33" s="30">
        <v>50</v>
      </c>
      <c r="K33" s="41">
        <f t="shared" si="3"/>
        <v>50</v>
      </c>
      <c r="L33" s="37">
        <v>650</v>
      </c>
    </row>
    <row r="34" spans="1:12" ht="22.5" customHeight="1">
      <c r="A34" s="17"/>
      <c r="B34" s="18"/>
      <c r="C34" s="18"/>
      <c r="D34" s="18"/>
      <c r="E34" s="18"/>
      <c r="F34" s="18"/>
      <c r="G34" s="18"/>
      <c r="H34" s="18"/>
      <c r="I34" s="19"/>
      <c r="J34" s="19"/>
      <c r="K34" s="20"/>
      <c r="L34" s="20"/>
    </row>
    <row r="35" spans="1:12" s="76" customFormat="1" ht="15">
      <c r="A35" s="74" t="s">
        <v>38</v>
      </c>
      <c r="B35" s="74"/>
      <c r="C35" s="74"/>
      <c r="D35" s="74"/>
      <c r="E35" s="74"/>
      <c r="F35" s="75"/>
      <c r="G35" s="74" t="s">
        <v>39</v>
      </c>
      <c r="H35" s="74"/>
      <c r="I35" s="74"/>
      <c r="J35" s="74"/>
      <c r="K35" s="74"/>
    </row>
    <row r="36" spans="1:12" s="76" customFormat="1" ht="12.75" customHeight="1">
      <c r="A36" s="77" t="s">
        <v>40</v>
      </c>
      <c r="B36" s="77"/>
      <c r="C36" s="77"/>
      <c r="D36" s="77"/>
      <c r="E36" s="77"/>
      <c r="F36" s="78"/>
      <c r="G36" s="77" t="s">
        <v>41</v>
      </c>
      <c r="H36" s="77"/>
      <c r="I36" s="77"/>
      <c r="J36" s="77"/>
      <c r="K36" s="77"/>
    </row>
    <row r="37" spans="1:12" s="76" customFormat="1" ht="9" customHeight="1">
      <c r="A37" s="79"/>
      <c r="B37" s="79"/>
      <c r="C37" s="78"/>
      <c r="D37" s="79"/>
      <c r="E37" s="80"/>
      <c r="F37" s="81"/>
      <c r="H37" s="81"/>
    </row>
    <row r="38" spans="1:12" s="76" customFormat="1" ht="15" hidden="1">
      <c r="A38" s="79"/>
      <c r="B38" s="79"/>
      <c r="C38" s="78"/>
      <c r="D38" s="79"/>
      <c r="E38" s="80"/>
      <c r="F38" s="81"/>
      <c r="H38" s="81"/>
    </row>
    <row r="39" spans="1:12" s="76" customFormat="1" ht="21" customHeight="1">
      <c r="A39" s="79"/>
      <c r="B39" s="79"/>
      <c r="C39" s="78"/>
      <c r="D39" s="79"/>
      <c r="E39" s="80"/>
      <c r="F39" s="81"/>
      <c r="H39" s="81"/>
    </row>
    <row r="40" spans="1:12" s="76" customFormat="1" ht="15">
      <c r="A40" s="74"/>
      <c r="B40" s="74"/>
      <c r="C40" s="74"/>
      <c r="D40" s="74"/>
      <c r="E40" s="74"/>
      <c r="F40" s="75"/>
      <c r="G40" s="74" t="s">
        <v>42</v>
      </c>
      <c r="H40" s="74"/>
      <c r="I40" s="74"/>
      <c r="J40" s="74"/>
      <c r="K40" s="74"/>
    </row>
    <row r="41" spans="1:12" s="76" customFormat="1" ht="12.75" customHeight="1">
      <c r="A41" s="77"/>
      <c r="B41" s="77"/>
      <c r="C41" s="77"/>
      <c r="D41" s="77"/>
      <c r="E41" s="77"/>
      <c r="F41" s="78"/>
      <c r="G41" s="77" t="s">
        <v>43</v>
      </c>
      <c r="H41" s="77"/>
      <c r="I41" s="77"/>
      <c r="J41" s="77"/>
      <c r="K41" s="77"/>
    </row>
    <row r="42" spans="1:12" ht="15" customHeight="1">
      <c r="A42" s="15"/>
      <c r="B42" s="69"/>
      <c r="C42" s="69"/>
      <c r="D42" s="69"/>
      <c r="E42" s="69"/>
      <c r="F42" s="69"/>
      <c r="G42" s="16"/>
      <c r="H42" s="69"/>
      <c r="I42" s="69"/>
      <c r="J42" s="69"/>
      <c r="K42" s="69"/>
      <c r="L42" s="15"/>
    </row>
    <row r="43" spans="1:12" ht="13.5" customHeight="1">
      <c r="A43" s="16"/>
      <c r="B43" s="69"/>
      <c r="C43" s="69"/>
      <c r="D43" s="69"/>
      <c r="E43" s="69"/>
      <c r="F43" s="69"/>
      <c r="G43" s="16"/>
      <c r="H43" s="69"/>
      <c r="I43" s="69"/>
      <c r="J43" s="69"/>
      <c r="K43" s="69"/>
      <c r="L43" s="16"/>
    </row>
    <row r="44" spans="1:12" ht="9.75" hidden="1" customHeight="1"/>
    <row r="45" spans="1:12" ht="12" customHeight="1"/>
    <row r="46" spans="1:12" ht="12" customHeight="1">
      <c r="A46" s="4" t="s">
        <v>45</v>
      </c>
    </row>
    <row r="47" spans="1:12" ht="9.75" customHeight="1">
      <c r="A47" s="4" t="s">
        <v>44</v>
      </c>
    </row>
  </sheetData>
  <mergeCells count="53">
    <mergeCell ref="A41:E41"/>
    <mergeCell ref="G41:K41"/>
    <mergeCell ref="A35:E35"/>
    <mergeCell ref="G35:K35"/>
    <mergeCell ref="A36:E36"/>
    <mergeCell ref="G36:K36"/>
    <mergeCell ref="A40:E40"/>
    <mergeCell ref="G40:K40"/>
    <mergeCell ref="A15:A16"/>
    <mergeCell ref="A18:A19"/>
    <mergeCell ref="B10:H10"/>
    <mergeCell ref="B42:F42"/>
    <mergeCell ref="B43:F43"/>
    <mergeCell ref="B28:H28"/>
    <mergeCell ref="B29:H29"/>
    <mergeCell ref="B30:H30"/>
    <mergeCell ref="B33:H33"/>
    <mergeCell ref="B31:H31"/>
    <mergeCell ref="H42:K42"/>
    <mergeCell ref="H43:K43"/>
    <mergeCell ref="B11:H11"/>
    <mergeCell ref="B12:H12"/>
    <mergeCell ref="B15:H15"/>
    <mergeCell ref="B14:H14"/>
    <mergeCell ref="B13:H13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A27:A33"/>
    <mergeCell ref="A13:A14"/>
    <mergeCell ref="B25:H25"/>
    <mergeCell ref="A20:A23"/>
    <mergeCell ref="B20:H20"/>
    <mergeCell ref="B21:H21"/>
    <mergeCell ref="B22:H22"/>
    <mergeCell ref="B23:H23"/>
    <mergeCell ref="B24:H24"/>
    <mergeCell ref="B27:H27"/>
    <mergeCell ref="B18:H18"/>
    <mergeCell ref="B26:H26"/>
    <mergeCell ref="B32:H32"/>
    <mergeCell ref="B16:H16"/>
    <mergeCell ref="B19:H19"/>
    <mergeCell ref="B17:H17"/>
  </mergeCells>
  <phoneticPr fontId="19" type="noConversion"/>
  <pageMargins left="0.31" right="0.17" top="0.6" bottom="0.33" header="0.511811023622047" footer="0.19"/>
  <pageSetup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Vaida Eva</cp:lastModifiedBy>
  <cp:lastPrinted>2023-06-20T09:06:49Z</cp:lastPrinted>
  <dcterms:created xsi:type="dcterms:W3CDTF">2011-08-04T14:27:52Z</dcterms:created>
  <dcterms:modified xsi:type="dcterms:W3CDTF">2023-06-20T09:08:47Z</dcterms:modified>
</cp:coreProperties>
</file>