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entesek-regi gepek\mentes\TRAFIC on BUGET (buget)\buget 2023\(1) ianuarie 2023\proiecte 2\bvc Aeroport 2023\"/>
    </mc:Choice>
  </mc:AlternateContent>
  <xr:revisionPtr revIDLastSave="0" documentId="8_{5069649F-6569-4D4D-83EE-93045D97FEF9}" xr6:coauthVersionLast="47" xr6:coauthVersionMax="47" xr10:uidLastSave="{00000000-0000-0000-0000-000000000000}"/>
  <bookViews>
    <workbookView xWindow="2730" yWindow="660" windowWidth="15645" windowHeight="15540" xr2:uid="{00000000-000D-0000-FFFF-FFFF00000000}"/>
  </bookViews>
  <sheets>
    <sheet name="anexa II inv." sheetId="3" r:id="rId1"/>
  </sheets>
  <definedNames>
    <definedName name="_xlnm.Print_Area" localSheetId="0">'anexa II inv.'!$A$1:$L$36</definedName>
    <definedName name="_xlnm.Print_Titles" localSheetId="0">'anexa II inv.'!$8:$10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3" l="1"/>
  <c r="I18" i="3"/>
  <c r="L11" i="3"/>
  <c r="L24" i="3"/>
  <c r="K29" i="3"/>
  <c r="J24" i="3"/>
  <c r="J11" i="3" s="1"/>
  <c r="K15" i="3"/>
  <c r="K25" i="3"/>
  <c r="K26" i="3"/>
  <c r="K27" i="3"/>
  <c r="K14" i="3"/>
  <c r="K16" i="3"/>
  <c r="K17" i="3"/>
  <c r="K13" i="3"/>
  <c r="I11" i="3" l="1"/>
  <c r="K24" i="3"/>
  <c r="K11" i="3" s="1"/>
</calcChain>
</file>

<file path=xl/sharedStrings.xml><?xml version="1.0" encoding="utf-8"?>
<sst xmlns="http://schemas.openxmlformats.org/spreadsheetml/2006/main" count="43" uniqueCount="43">
  <si>
    <t>din care:</t>
  </si>
  <si>
    <t>REGIA AUTONOMĂ AEROPORTUL SATU MARE</t>
  </si>
  <si>
    <t>LISTA</t>
  </si>
  <si>
    <t>Nr. crt.</t>
  </si>
  <si>
    <t>Nominalizarea achiziţiilor de bunuri şi a altor cheltuieli de investiţii</t>
  </si>
  <si>
    <t>mii lei</t>
  </si>
  <si>
    <t>TOTAL INVESTIŢII</t>
  </si>
  <si>
    <t>Cod fiscal: RO642787</t>
  </si>
  <si>
    <t>CONSILIUL JUDEȚEAN SATU MARE</t>
  </si>
  <si>
    <t>Proiecte și studii:</t>
  </si>
  <si>
    <t>ȘOSEAUA SATU MARE-ZALĂU, km. 9,5</t>
  </si>
  <si>
    <t>Anexa nr. II</t>
  </si>
  <si>
    <t>Carpathian Small Aviation for sustainable development of border regions</t>
  </si>
  <si>
    <t>Reabilitarea și modernizarea infrastructurii aeroportuare la Aeroportul Satu Mare</t>
  </si>
  <si>
    <t>la Proiectul de hotărâre</t>
  </si>
  <si>
    <t>Influ-ențe   (+/-)</t>
  </si>
  <si>
    <t>Propuneri rectificare BVC  avizate 2022</t>
  </si>
  <si>
    <t xml:space="preserve">Propuneri BVC 2023  </t>
  </si>
  <si>
    <t>Propuneri credit de angajament 2024</t>
  </si>
  <si>
    <t xml:space="preserve">Dezvoltarea infrastructurii aeroportuare a Aeroportului Satu Mare prin îmbunătățirea condițiilor de siguranță aeroportuară </t>
  </si>
  <si>
    <t>5.2. Echipamente</t>
  </si>
  <si>
    <t>5.1. Servicii de audit de securitate cibernetică a sistemelor informatice (audit informatic) și consultanță</t>
  </si>
  <si>
    <t>5.3. Consultanță pentru elaborare și implementare programe și proceduri specifice</t>
  </si>
  <si>
    <t>1.1. Rambursare rate credit</t>
  </si>
  <si>
    <r>
      <t xml:space="preserve">Reabilitare și modernizare suprafețe de mișcare și extindere aerogară la Aeroportul Satu Mare, </t>
    </r>
    <r>
      <rPr>
        <i/>
        <sz val="11"/>
        <rFont val="Times New Roman"/>
        <family val="1"/>
      </rPr>
      <t>din care:</t>
    </r>
  </si>
  <si>
    <r>
      <t>Securizarea rețelelor și sistemelor informatice ale Aeroportului Satu Mare</t>
    </r>
    <r>
      <rPr>
        <i/>
        <sz val="11"/>
        <rFont val="Times New Roman"/>
        <family val="1"/>
      </rPr>
      <t>, din care:</t>
    </r>
  </si>
  <si>
    <t>Reparații capitale Sistem TVCI exterior</t>
  </si>
  <si>
    <t>8.1. Proiectare și consultanță suport pentru obținere autorizație de securitate la incendiu</t>
  </si>
  <si>
    <t>8.2. Studiu privind viața sălbatică prezentă pe teritoriul Aeroportului Satu Mare și în zonele limitrofe</t>
  </si>
  <si>
    <t>8.3. Actualizarea zonelor cu servituti aeronautice civile specifice/particulare asociate Aeroportului Satu Mare, inclusiv mijloacele CNS și meteorologice aferente aerodromului</t>
  </si>
  <si>
    <t>8.4. Întocmirea hărților strategice de zgomot și a planului de acțiune pentru reducerea zgomotului, pentru Aeroportul Satu Mare</t>
  </si>
  <si>
    <t>8.5. Servicii de management de proiect</t>
  </si>
  <si>
    <t xml:space="preserve">Set căști intercom aeronavă  </t>
  </si>
  <si>
    <t>obiectivelor de investiţii ale R.A. Aeroportul Satu Mare finanţate din bugetul local                                               al judeţului Satu Mare pe anul 2023</t>
  </si>
  <si>
    <t>nr. _____/2023</t>
  </si>
  <si>
    <t>PREŞEDINTE,</t>
  </si>
  <si>
    <t>DIRECTOR EXECUTIV,</t>
  </si>
  <si>
    <t>Pataki Csaba</t>
  </si>
  <si>
    <t>Hadady Éva Katalin</t>
  </si>
  <si>
    <t>Red./Tehn. VE</t>
  </si>
  <si>
    <t>ŞEF SERVICIU,</t>
  </si>
  <si>
    <t>5 ex</t>
  </si>
  <si>
    <t>Manţa Magdalena Sofia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</si>
</sst>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 CE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name val="Arial"/>
      <family val="2"/>
    </font>
    <font>
      <sz val="12"/>
      <name val="Times New Roman"/>
      <family val="1"/>
    </font>
    <font>
      <i/>
      <sz val="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8"/>
      <name val="Times New Roman"/>
      <family val="1"/>
    </font>
    <font>
      <sz val="11"/>
      <color rgb="FFFF0000"/>
      <name val="Times New Roman"/>
      <family val="1"/>
    </font>
    <font>
      <sz val="10"/>
      <name val="Arial"/>
      <family val="2"/>
      <charset val="238"/>
    </font>
    <font>
      <sz val="8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6" fillId="0" borderId="0"/>
    <xf numFmtId="0" fontId="6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28" fillId="0" borderId="0"/>
  </cellStyleXfs>
  <cellXfs count="85">
    <xf numFmtId="0" fontId="0" fillId="0" borderId="0" xfId="0"/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3" fillId="0" borderId="0" xfId="0" applyFont="1" applyAlignment="1">
      <alignment horizontal="right"/>
    </xf>
    <xf numFmtId="4" fontId="23" fillId="0" borderId="10" xfId="0" applyNumberFormat="1" applyFont="1" applyBorder="1"/>
    <xf numFmtId="4" fontId="23" fillId="0" borderId="11" xfId="0" applyNumberFormat="1" applyFont="1" applyBorder="1"/>
    <xf numFmtId="0" fontId="22" fillId="0" borderId="11" xfId="0" applyFont="1" applyBorder="1"/>
    <xf numFmtId="4" fontId="22" fillId="0" borderId="11" xfId="0" applyNumberFormat="1" applyFont="1" applyBorder="1"/>
    <xf numFmtId="4" fontId="25" fillId="0" borderId="10" xfId="0" applyNumberFormat="1" applyFont="1" applyBorder="1"/>
    <xf numFmtId="4" fontId="25" fillId="0" borderId="11" xfId="0" applyNumberFormat="1" applyFont="1" applyBorder="1"/>
    <xf numFmtId="4" fontId="22" fillId="0" borderId="12" xfId="0" applyNumberFormat="1" applyFont="1" applyBorder="1"/>
    <xf numFmtId="0" fontId="23" fillId="0" borderId="0" xfId="0" applyFont="1"/>
    <xf numFmtId="0" fontId="23" fillId="0" borderId="0" xfId="37" applyFont="1"/>
    <xf numFmtId="0" fontId="22" fillId="0" borderId="0" xfId="37" applyFont="1"/>
    <xf numFmtId="0" fontId="23" fillId="0" borderId="0" xfId="37" applyFont="1" applyAlignment="1">
      <alignment horizontal="right"/>
    </xf>
    <xf numFmtId="0" fontId="26" fillId="0" borderId="12" xfId="0" applyFont="1" applyBorder="1" applyAlignment="1">
      <alignment horizontal="center"/>
    </xf>
    <xf numFmtId="0" fontId="26" fillId="0" borderId="11" xfId="0" applyFont="1" applyBorder="1" applyAlignment="1">
      <alignment horizontal="center"/>
    </xf>
    <xf numFmtId="4" fontId="20" fillId="0" borderId="0" xfId="0" applyNumberFormat="1" applyFont="1"/>
    <xf numFmtId="4" fontId="22" fillId="0" borderId="19" xfId="0" applyNumberFormat="1" applyFont="1" applyBorder="1"/>
    <xf numFmtId="0" fontId="24" fillId="0" borderId="0" xfId="0" quotePrefix="1" applyFont="1" applyAlignment="1">
      <alignment horizontal="right" vertical="center" wrapText="1"/>
    </xf>
    <xf numFmtId="0" fontId="24" fillId="0" borderId="0" xfId="0" applyFont="1" applyAlignment="1">
      <alignment horizontal="left" vertical="center" wrapText="1" indent="2"/>
    </xf>
    <xf numFmtId="4" fontId="24" fillId="0" borderId="0" xfId="0" applyNumberFormat="1" applyFont="1"/>
    <xf numFmtId="4" fontId="22" fillId="0" borderId="0" xfId="0" applyNumberFormat="1" applyFont="1"/>
    <xf numFmtId="4" fontId="27" fillId="0" borderId="20" xfId="0" applyNumberFormat="1" applyFont="1" applyBorder="1"/>
    <xf numFmtId="4" fontId="22" fillId="0" borderId="21" xfId="0" applyNumberFormat="1" applyFont="1" applyBorder="1"/>
    <xf numFmtId="4" fontId="22" fillId="0" borderId="22" xfId="0" applyNumberFormat="1" applyFont="1" applyBorder="1"/>
    <xf numFmtId="0" fontId="26" fillId="0" borderId="17" xfId="0" applyFont="1" applyBorder="1" applyAlignment="1">
      <alignment horizontal="center"/>
    </xf>
    <xf numFmtId="4" fontId="23" fillId="0" borderId="18" xfId="0" applyNumberFormat="1" applyFont="1" applyBorder="1"/>
    <xf numFmtId="4" fontId="22" fillId="0" borderId="17" xfId="0" applyNumberFormat="1" applyFont="1" applyBorder="1"/>
    <xf numFmtId="4" fontId="25" fillId="0" borderId="18" xfId="0" applyNumberFormat="1" applyFont="1" applyBorder="1"/>
    <xf numFmtId="4" fontId="24" fillId="0" borderId="17" xfId="0" applyNumberFormat="1" applyFont="1" applyBorder="1"/>
    <xf numFmtId="4" fontId="24" fillId="0" borderId="26" xfId="0" applyNumberFormat="1" applyFont="1" applyBorder="1"/>
    <xf numFmtId="4" fontId="24" fillId="0" borderId="27" xfId="0" applyNumberFormat="1" applyFont="1" applyBorder="1"/>
    <xf numFmtId="0" fontId="26" fillId="0" borderId="31" xfId="0" applyFont="1" applyBorder="1" applyAlignment="1">
      <alignment horizontal="center"/>
    </xf>
    <xf numFmtId="0" fontId="26" fillId="0" borderId="33" xfId="0" applyFont="1" applyBorder="1" applyAlignment="1">
      <alignment horizontal="center"/>
    </xf>
    <xf numFmtId="0" fontId="22" fillId="0" borderId="34" xfId="0" applyFont="1" applyBorder="1"/>
    <xf numFmtId="4" fontId="23" fillId="0" borderId="36" xfId="0" applyNumberFormat="1" applyFont="1" applyBorder="1"/>
    <xf numFmtId="0" fontId="22" fillId="0" borderId="37" xfId="0" applyFont="1" applyBorder="1"/>
    <xf numFmtId="4" fontId="22" fillId="0" borderId="39" xfId="0" applyNumberFormat="1" applyFont="1" applyBorder="1"/>
    <xf numFmtId="0" fontId="22" fillId="0" borderId="37" xfId="0" applyFont="1" applyBorder="1" applyAlignment="1">
      <alignment horizontal="center" vertical="center"/>
    </xf>
    <xf numFmtId="4" fontId="24" fillId="0" borderId="39" xfId="0" applyNumberFormat="1" applyFont="1" applyBorder="1"/>
    <xf numFmtId="4" fontId="25" fillId="0" borderId="39" xfId="0" applyNumberFormat="1" applyFont="1" applyBorder="1"/>
    <xf numFmtId="4" fontId="24" fillId="0" borderId="42" xfId="0" applyNumberFormat="1" applyFont="1" applyBorder="1"/>
    <xf numFmtId="0" fontId="22" fillId="0" borderId="37" xfId="0" applyFont="1" applyBorder="1" applyAlignment="1">
      <alignment horizontal="center" vertical="center" wrapText="1"/>
    </xf>
    <xf numFmtId="0" fontId="22" fillId="0" borderId="40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/>
    </xf>
    <xf numFmtId="0" fontId="22" fillId="0" borderId="38" xfId="0" applyFont="1" applyBorder="1" applyAlignment="1">
      <alignment horizontal="left" vertical="center" wrapText="1"/>
    </xf>
    <xf numFmtId="0" fontId="24" fillId="0" borderId="38" xfId="0" applyFont="1" applyBorder="1" applyAlignment="1">
      <alignment horizontal="left" vertical="center" wrapText="1"/>
    </xf>
    <xf numFmtId="0" fontId="25" fillId="0" borderId="38" xfId="0" applyFont="1" applyBorder="1" applyAlignment="1">
      <alignment horizontal="left" wrapText="1"/>
    </xf>
    <xf numFmtId="0" fontId="23" fillId="0" borderId="0" xfId="0" applyFont="1" applyAlignment="1">
      <alignment horizontal="right" vertical="center" wrapText="1"/>
    </xf>
    <xf numFmtId="0" fontId="22" fillId="0" borderId="0" xfId="0" applyFont="1" applyAlignment="1">
      <alignment horizontal="right" vertical="center" wrapText="1"/>
    </xf>
    <xf numFmtId="0" fontId="24" fillId="0" borderId="0" xfId="0" applyFont="1" applyAlignment="1">
      <alignment horizontal="right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23" fillId="0" borderId="16" xfId="0" applyFont="1" applyBorder="1" applyAlignment="1">
      <alignment horizontal="center" vertical="center" wrapText="1"/>
    </xf>
    <xf numFmtId="2" fontId="23" fillId="0" borderId="28" xfId="0" applyNumberFormat="1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2" fontId="23" fillId="0" borderId="13" xfId="0" applyNumberFormat="1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6" fillId="0" borderId="32" xfId="0" applyFont="1" applyBorder="1" applyAlignment="1">
      <alignment horizontal="center"/>
    </xf>
    <xf numFmtId="0" fontId="24" fillId="0" borderId="38" xfId="0" applyFont="1" applyBorder="1" applyAlignment="1">
      <alignment horizontal="left" vertical="center" wrapText="1" indent="2"/>
    </xf>
    <xf numFmtId="0" fontId="24" fillId="0" borderId="41" xfId="0" applyFont="1" applyBorder="1" applyAlignment="1">
      <alignment horizontal="left" vertical="center" wrapText="1" indent="2"/>
    </xf>
    <xf numFmtId="0" fontId="23" fillId="0" borderId="35" xfId="0" applyFont="1" applyBorder="1" applyAlignment="1">
      <alignment horizontal="left"/>
    </xf>
    <xf numFmtId="0" fontId="25" fillId="0" borderId="38" xfId="0" applyFont="1" applyBorder="1" applyAlignment="1">
      <alignment horizontal="left"/>
    </xf>
    <xf numFmtId="0" fontId="24" fillId="0" borderId="38" xfId="0" applyFont="1" applyBorder="1" applyAlignment="1">
      <alignment vertical="center" wrapText="1"/>
    </xf>
    <xf numFmtId="0" fontId="22" fillId="0" borderId="38" xfId="0" applyFont="1" applyBorder="1" applyAlignment="1">
      <alignment vertical="center" wrapText="1"/>
    </xf>
    <xf numFmtId="0" fontId="23" fillId="0" borderId="0" xfId="43" applyFont="1" applyAlignment="1">
      <alignment horizontal="center" vertical="center"/>
    </xf>
    <xf numFmtId="0" fontId="23" fillId="0" borderId="0" xfId="43" applyFont="1" applyAlignment="1">
      <alignment vertical="center"/>
    </xf>
    <xf numFmtId="0" fontId="22" fillId="0" borderId="0" xfId="43" applyFont="1"/>
    <xf numFmtId="0" fontId="22" fillId="0" borderId="0" xfId="43" applyFont="1" applyAlignment="1">
      <alignment horizontal="center" vertical="center"/>
    </xf>
    <xf numFmtId="0" fontId="22" fillId="0" borderId="0" xfId="43" applyFont="1" applyAlignment="1">
      <alignment vertical="center"/>
    </xf>
    <xf numFmtId="0" fontId="22" fillId="0" borderId="0" xfId="43" applyFont="1" applyAlignment="1">
      <alignment horizontal="center" vertical="center"/>
    </xf>
    <xf numFmtId="0" fontId="22" fillId="0" borderId="0" xfId="43" applyFont="1" applyAlignment="1">
      <alignment wrapText="1"/>
    </xf>
    <xf numFmtId="0" fontId="22" fillId="0" borderId="0" xfId="43" applyFont="1" applyAlignment="1">
      <alignment horizontal="center"/>
    </xf>
    <xf numFmtId="0" fontId="29" fillId="0" borderId="0" xfId="43" applyFont="1" applyAlignment="1">
      <alignment vertical="center"/>
    </xf>
    <xf numFmtId="0" fontId="29" fillId="0" borderId="0" xfId="43" applyFont="1" applyAlignment="1">
      <alignment horizontal="center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VC sint. v.23.01.2013" xfId="43" xr:uid="{C8843E9F-3D2C-44CF-A244-2498424252C5}"/>
    <cellStyle name="Normal_Sheet1" xfId="37" xr:uid="{00000000-0005-0000-0000-000020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6"/>
  <sheetViews>
    <sheetView tabSelected="1" topLeftCell="A21" zoomScaleNormal="100" zoomScaleSheetLayoutView="100" workbookViewId="0">
      <selection activeCell="A37" sqref="A37:XFD42"/>
    </sheetView>
  </sheetViews>
  <sheetFormatPr defaultRowHeight="15.75"/>
  <cols>
    <col min="1" max="1" width="4.140625" style="1" customWidth="1"/>
    <col min="2" max="2" width="9.28515625" style="1" customWidth="1"/>
    <col min="3" max="3" width="9.140625" style="1"/>
    <col min="4" max="4" width="6.140625" style="1" customWidth="1"/>
    <col min="5" max="5" width="9.140625" style="1" customWidth="1"/>
    <col min="6" max="6" width="7.7109375" style="1" customWidth="1"/>
    <col min="7" max="7" width="5.7109375" style="1" customWidth="1"/>
    <col min="8" max="8" width="34.28515625" style="1" customWidth="1"/>
    <col min="9" max="9" width="15.28515625" style="1" customWidth="1"/>
    <col min="10" max="10" width="7.85546875" style="1" hidden="1" customWidth="1"/>
    <col min="11" max="11" width="10.85546875" style="1" hidden="1" customWidth="1"/>
    <col min="12" max="12" width="11.42578125" style="1" hidden="1" customWidth="1"/>
    <col min="13" max="16384" width="9.140625" style="1"/>
  </cols>
  <sheetData>
    <row r="1" spans="1:16" ht="14.25" customHeight="1">
      <c r="A1" s="13" t="s">
        <v>8</v>
      </c>
      <c r="B1" s="13"/>
      <c r="C1" s="13"/>
      <c r="D1" s="13"/>
      <c r="E1" s="13"/>
      <c r="F1" s="14"/>
      <c r="G1" s="4"/>
      <c r="H1" s="4"/>
      <c r="I1" s="51" t="s">
        <v>11</v>
      </c>
      <c r="J1" s="51"/>
      <c r="K1" s="51"/>
      <c r="L1" s="52"/>
    </row>
    <row r="2" spans="1:16" ht="13.5" customHeight="1">
      <c r="A2" s="14" t="s">
        <v>1</v>
      </c>
      <c r="B2" s="14"/>
      <c r="C2" s="15"/>
      <c r="D2" s="15"/>
      <c r="E2" s="15"/>
      <c r="F2" s="14"/>
      <c r="G2" s="4"/>
      <c r="H2" s="53" t="s">
        <v>14</v>
      </c>
      <c r="I2" s="53"/>
      <c r="J2" s="53"/>
      <c r="K2" s="53"/>
      <c r="L2" s="53"/>
    </row>
    <row r="3" spans="1:16" ht="14.25" customHeight="1">
      <c r="A3" s="14" t="s">
        <v>10</v>
      </c>
      <c r="B3" s="14"/>
      <c r="C3" s="15"/>
      <c r="D3" s="15"/>
      <c r="E3" s="15"/>
      <c r="F3" s="14"/>
      <c r="G3" s="16"/>
      <c r="H3" s="4"/>
      <c r="I3" s="53" t="s">
        <v>34</v>
      </c>
      <c r="J3" s="53"/>
      <c r="K3" s="53"/>
      <c r="L3" s="53"/>
    </row>
    <row r="4" spans="1:16" ht="14.25" customHeight="1">
      <c r="A4" s="14" t="s">
        <v>7</v>
      </c>
      <c r="B4" s="14"/>
      <c r="C4" s="14"/>
      <c r="D4" s="14"/>
      <c r="E4" s="14"/>
      <c r="F4" s="14"/>
      <c r="G4" s="14"/>
      <c r="H4" s="4"/>
      <c r="I4" s="56"/>
      <c r="J4" s="56"/>
      <c r="K4" s="56"/>
      <c r="L4" s="56"/>
    </row>
    <row r="5" spans="1:16" ht="36.75" customHeight="1">
      <c r="A5" s="57" t="s">
        <v>2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1:16" ht="33" customHeight="1">
      <c r="A6" s="56" t="s">
        <v>33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</row>
    <row r="7" spans="1:16" ht="23.25" customHeight="1" thickBot="1">
      <c r="A7" s="4"/>
      <c r="B7" s="4"/>
      <c r="C7" s="4"/>
      <c r="D7" s="4"/>
      <c r="E7" s="4"/>
      <c r="F7" s="4"/>
      <c r="G7" s="4"/>
      <c r="H7" s="4"/>
      <c r="I7" s="5" t="s">
        <v>5</v>
      </c>
      <c r="J7" s="4"/>
      <c r="K7" s="4"/>
    </row>
    <row r="8" spans="1:16" ht="42" customHeight="1">
      <c r="A8" s="59" t="s">
        <v>3</v>
      </c>
      <c r="B8" s="61" t="s">
        <v>4</v>
      </c>
      <c r="C8" s="62"/>
      <c r="D8" s="62"/>
      <c r="E8" s="62"/>
      <c r="F8" s="62"/>
      <c r="G8" s="62"/>
      <c r="H8" s="62"/>
      <c r="I8" s="54" t="s">
        <v>17</v>
      </c>
      <c r="J8" s="64" t="s">
        <v>15</v>
      </c>
      <c r="K8" s="66" t="s">
        <v>16</v>
      </c>
      <c r="L8" s="54" t="s">
        <v>18</v>
      </c>
    </row>
    <row r="9" spans="1:16" ht="8.25" customHeight="1" thickBot="1">
      <c r="A9" s="60"/>
      <c r="B9" s="63"/>
      <c r="C9" s="63"/>
      <c r="D9" s="63"/>
      <c r="E9" s="63"/>
      <c r="F9" s="63"/>
      <c r="G9" s="63"/>
      <c r="H9" s="63"/>
      <c r="I9" s="55"/>
      <c r="J9" s="65"/>
      <c r="K9" s="67"/>
      <c r="L9" s="58"/>
    </row>
    <row r="10" spans="1:16" s="2" customFormat="1" ht="15" customHeight="1" thickTop="1" thickBot="1">
      <c r="A10" s="35">
        <v>0</v>
      </c>
      <c r="B10" s="68">
        <v>1</v>
      </c>
      <c r="C10" s="68"/>
      <c r="D10" s="68"/>
      <c r="E10" s="68"/>
      <c r="F10" s="68"/>
      <c r="G10" s="68"/>
      <c r="H10" s="68"/>
      <c r="I10" s="36">
        <v>2</v>
      </c>
      <c r="J10" s="28">
        <v>3</v>
      </c>
      <c r="K10" s="17">
        <v>4</v>
      </c>
      <c r="L10" s="18">
        <v>5</v>
      </c>
      <c r="M10" s="3"/>
    </row>
    <row r="11" spans="1:16" ht="16.5" customHeight="1" thickTop="1">
      <c r="A11" s="37"/>
      <c r="B11" s="71" t="s">
        <v>6</v>
      </c>
      <c r="C11" s="71"/>
      <c r="D11" s="71"/>
      <c r="E11" s="71"/>
      <c r="F11" s="71"/>
      <c r="G11" s="71"/>
      <c r="H11" s="71"/>
      <c r="I11" s="38">
        <f>I13+I15+I16+I17+I18+I22+I23+I24</f>
        <v>10712</v>
      </c>
      <c r="J11" s="29" t="e">
        <f>J13+J15+J16+#REF!+#REF!+#REF!+#REF!+J24+J17+#REF!</f>
        <v>#REF!</v>
      </c>
      <c r="K11" s="6" t="e">
        <f>K13+K15+K16+#REF!+#REF!+#REF!+#REF!+K24+K17+#REF!</f>
        <v>#REF!</v>
      </c>
      <c r="L11" s="7">
        <f>L13+L15+L16+L17</f>
        <v>76534</v>
      </c>
    </row>
    <row r="12" spans="1:16" ht="13.5" customHeight="1">
      <c r="A12" s="39"/>
      <c r="B12" s="72" t="s">
        <v>0</v>
      </c>
      <c r="C12" s="72"/>
      <c r="D12" s="72"/>
      <c r="E12" s="72"/>
      <c r="F12" s="72"/>
      <c r="G12" s="72"/>
      <c r="H12" s="72"/>
      <c r="I12" s="40"/>
      <c r="J12" s="30"/>
      <c r="K12" s="12"/>
      <c r="L12" s="8"/>
    </row>
    <row r="13" spans="1:16" ht="30" customHeight="1">
      <c r="A13" s="47">
        <v>1</v>
      </c>
      <c r="B13" s="74" t="s">
        <v>24</v>
      </c>
      <c r="C13" s="74"/>
      <c r="D13" s="74"/>
      <c r="E13" s="74"/>
      <c r="F13" s="74"/>
      <c r="G13" s="74"/>
      <c r="H13" s="74"/>
      <c r="I13" s="40">
        <v>1201</v>
      </c>
      <c r="J13" s="30"/>
      <c r="K13" s="12">
        <f>I13+J13</f>
        <v>1201</v>
      </c>
      <c r="L13" s="9">
        <v>1201</v>
      </c>
    </row>
    <row r="14" spans="1:16" ht="15.75" customHeight="1">
      <c r="A14" s="47"/>
      <c r="B14" s="73" t="s">
        <v>23</v>
      </c>
      <c r="C14" s="73"/>
      <c r="D14" s="73"/>
      <c r="E14" s="73"/>
      <c r="F14" s="73"/>
      <c r="G14" s="73"/>
      <c r="H14" s="73"/>
      <c r="I14" s="42">
        <v>1201</v>
      </c>
      <c r="J14" s="30"/>
      <c r="K14" s="12">
        <f t="shared" ref="K14:K17" si="0">I14+J14</f>
        <v>1201</v>
      </c>
      <c r="L14" s="9">
        <v>1201</v>
      </c>
      <c r="N14" s="19"/>
      <c r="P14" s="19"/>
    </row>
    <row r="15" spans="1:16" ht="29.25" customHeight="1">
      <c r="A15" s="41">
        <v>2</v>
      </c>
      <c r="B15" s="48" t="s">
        <v>19</v>
      </c>
      <c r="C15" s="48"/>
      <c r="D15" s="48"/>
      <c r="E15" s="48"/>
      <c r="F15" s="48"/>
      <c r="G15" s="48"/>
      <c r="H15" s="48"/>
      <c r="I15" s="40">
        <v>1134</v>
      </c>
      <c r="J15" s="30"/>
      <c r="K15" s="12">
        <f t="shared" si="0"/>
        <v>1134</v>
      </c>
      <c r="L15" s="9">
        <v>11680</v>
      </c>
      <c r="P15" s="19"/>
    </row>
    <row r="16" spans="1:16" ht="20.25" customHeight="1">
      <c r="A16" s="41">
        <v>3</v>
      </c>
      <c r="B16" s="74" t="s">
        <v>12</v>
      </c>
      <c r="C16" s="74"/>
      <c r="D16" s="74"/>
      <c r="E16" s="74"/>
      <c r="F16" s="74"/>
      <c r="G16" s="74"/>
      <c r="H16" s="74"/>
      <c r="I16" s="40">
        <v>1663</v>
      </c>
      <c r="J16" s="30"/>
      <c r="K16" s="12">
        <f t="shared" si="0"/>
        <v>1663</v>
      </c>
      <c r="L16" s="9">
        <v>99</v>
      </c>
    </row>
    <row r="17" spans="1:16">
      <c r="A17" s="41">
        <v>4</v>
      </c>
      <c r="B17" s="48" t="s">
        <v>13</v>
      </c>
      <c r="C17" s="48"/>
      <c r="D17" s="48"/>
      <c r="E17" s="48"/>
      <c r="F17" s="48"/>
      <c r="G17" s="48"/>
      <c r="H17" s="48"/>
      <c r="I17" s="40">
        <v>6139</v>
      </c>
      <c r="J17" s="30"/>
      <c r="K17" s="12">
        <f t="shared" si="0"/>
        <v>6139</v>
      </c>
      <c r="L17" s="9">
        <v>63554</v>
      </c>
      <c r="P17" s="19"/>
    </row>
    <row r="18" spans="1:16">
      <c r="A18" s="47">
        <v>5</v>
      </c>
      <c r="B18" s="48" t="s">
        <v>25</v>
      </c>
      <c r="C18" s="48"/>
      <c r="D18" s="48"/>
      <c r="E18" s="48"/>
      <c r="F18" s="48"/>
      <c r="G18" s="48"/>
      <c r="H18" s="48"/>
      <c r="I18" s="40">
        <f>SUM(I19:I21)</f>
        <v>105</v>
      </c>
      <c r="J18" s="30"/>
      <c r="K18" s="12"/>
      <c r="L18" s="9"/>
    </row>
    <row r="19" spans="1:16" ht="30" customHeight="1">
      <c r="A19" s="47"/>
      <c r="B19" s="49" t="s">
        <v>21</v>
      </c>
      <c r="C19" s="49"/>
      <c r="D19" s="49"/>
      <c r="E19" s="49"/>
      <c r="F19" s="49"/>
      <c r="G19" s="49"/>
      <c r="H19" s="49"/>
      <c r="I19" s="42">
        <v>35</v>
      </c>
      <c r="J19" s="30"/>
      <c r="K19" s="12"/>
      <c r="L19" s="9"/>
    </row>
    <row r="20" spans="1:16" ht="18" customHeight="1">
      <c r="A20" s="47"/>
      <c r="B20" s="49" t="s">
        <v>20</v>
      </c>
      <c r="C20" s="49"/>
      <c r="D20" s="49"/>
      <c r="E20" s="49"/>
      <c r="F20" s="49"/>
      <c r="G20" s="49"/>
      <c r="H20" s="49"/>
      <c r="I20" s="42">
        <v>50</v>
      </c>
      <c r="J20" s="30"/>
      <c r="K20" s="12"/>
      <c r="L20" s="9"/>
    </row>
    <row r="21" spans="1:16">
      <c r="A21" s="47"/>
      <c r="B21" s="49" t="s">
        <v>22</v>
      </c>
      <c r="C21" s="49"/>
      <c r="D21" s="49"/>
      <c r="E21" s="49"/>
      <c r="F21" s="49"/>
      <c r="G21" s="49"/>
      <c r="H21" s="49"/>
      <c r="I21" s="42">
        <v>20</v>
      </c>
      <c r="J21" s="30"/>
      <c r="K21" s="12"/>
      <c r="L21" s="9"/>
    </row>
    <row r="22" spans="1:16" ht="18" customHeight="1">
      <c r="A22" s="41">
        <v>6</v>
      </c>
      <c r="B22" s="48" t="s">
        <v>32</v>
      </c>
      <c r="C22" s="48"/>
      <c r="D22" s="48"/>
      <c r="E22" s="48"/>
      <c r="F22" s="48"/>
      <c r="G22" s="48"/>
      <c r="H22" s="48"/>
      <c r="I22" s="40">
        <v>3</v>
      </c>
      <c r="J22" s="30"/>
      <c r="K22" s="12"/>
      <c r="L22" s="9"/>
    </row>
    <row r="23" spans="1:16">
      <c r="A23" s="41">
        <v>7</v>
      </c>
      <c r="B23" s="48" t="s">
        <v>26</v>
      </c>
      <c r="C23" s="48"/>
      <c r="D23" s="48"/>
      <c r="E23" s="48"/>
      <c r="F23" s="48"/>
      <c r="G23" s="48"/>
      <c r="H23" s="48"/>
      <c r="I23" s="40">
        <v>52</v>
      </c>
      <c r="J23" s="30"/>
      <c r="K23" s="12"/>
      <c r="L23" s="9"/>
    </row>
    <row r="24" spans="1:16" ht="15.75" customHeight="1">
      <c r="A24" s="45">
        <v>8</v>
      </c>
      <c r="B24" s="50" t="s">
        <v>9</v>
      </c>
      <c r="C24" s="50"/>
      <c r="D24" s="50"/>
      <c r="E24" s="50"/>
      <c r="F24" s="50"/>
      <c r="G24" s="50"/>
      <c r="H24" s="50"/>
      <c r="I24" s="43">
        <f>I25+I26+I27+I29+I28</f>
        <v>415</v>
      </c>
      <c r="J24" s="31">
        <f>SUM(J25:J29)</f>
        <v>0</v>
      </c>
      <c r="K24" s="10">
        <f>SUM(K25:K29)</f>
        <v>340</v>
      </c>
      <c r="L24" s="11">
        <f>SUM(L25:L29)</f>
        <v>650</v>
      </c>
    </row>
    <row r="25" spans="1:16" ht="31.5" customHeight="1">
      <c r="A25" s="45"/>
      <c r="B25" s="69" t="s">
        <v>27</v>
      </c>
      <c r="C25" s="69"/>
      <c r="D25" s="69"/>
      <c r="E25" s="69"/>
      <c r="F25" s="69"/>
      <c r="G25" s="69"/>
      <c r="H25" s="69"/>
      <c r="I25" s="42">
        <v>25</v>
      </c>
      <c r="J25" s="32"/>
      <c r="K25" s="12">
        <f t="shared" ref="K25:K29" si="1">I25+J25</f>
        <v>25</v>
      </c>
      <c r="L25" s="9"/>
    </row>
    <row r="26" spans="1:16" ht="30" customHeight="1">
      <c r="A26" s="45"/>
      <c r="B26" s="69" t="s">
        <v>28</v>
      </c>
      <c r="C26" s="69"/>
      <c r="D26" s="69"/>
      <c r="E26" s="69"/>
      <c r="F26" s="69"/>
      <c r="G26" s="69"/>
      <c r="H26" s="69"/>
      <c r="I26" s="42">
        <v>40</v>
      </c>
      <c r="J26" s="32"/>
      <c r="K26" s="12">
        <f t="shared" si="1"/>
        <v>40</v>
      </c>
      <c r="L26" s="9"/>
    </row>
    <row r="27" spans="1:16" ht="43.5" customHeight="1">
      <c r="A27" s="45"/>
      <c r="B27" s="69" t="s">
        <v>29</v>
      </c>
      <c r="C27" s="69"/>
      <c r="D27" s="69"/>
      <c r="E27" s="69"/>
      <c r="F27" s="69"/>
      <c r="G27" s="69"/>
      <c r="H27" s="69"/>
      <c r="I27" s="42">
        <v>25</v>
      </c>
      <c r="J27" s="32"/>
      <c r="K27" s="12">
        <f t="shared" si="1"/>
        <v>25</v>
      </c>
      <c r="L27" s="9"/>
    </row>
    <row r="28" spans="1:16" ht="34.5" customHeight="1">
      <c r="A28" s="45"/>
      <c r="B28" s="69" t="s">
        <v>30</v>
      </c>
      <c r="C28" s="69"/>
      <c r="D28" s="69"/>
      <c r="E28" s="69"/>
      <c r="F28" s="69"/>
      <c r="G28" s="69"/>
      <c r="H28" s="69"/>
      <c r="I28" s="42">
        <v>75</v>
      </c>
      <c r="J28" s="33"/>
      <c r="K28" s="26"/>
      <c r="L28" s="27"/>
    </row>
    <row r="29" spans="1:16" ht="16.5" thickBot="1">
      <c r="A29" s="46"/>
      <c r="B29" s="70" t="s">
        <v>31</v>
      </c>
      <c r="C29" s="70"/>
      <c r="D29" s="70"/>
      <c r="E29" s="70"/>
      <c r="F29" s="70"/>
      <c r="G29" s="70"/>
      <c r="H29" s="70"/>
      <c r="I29" s="44">
        <v>250</v>
      </c>
      <c r="J29" s="34"/>
      <c r="K29" s="20">
        <f t="shared" si="1"/>
        <v>250</v>
      </c>
      <c r="L29" s="25">
        <v>650</v>
      </c>
      <c r="P29" s="19"/>
    </row>
    <row r="30" spans="1:16" ht="22.5" customHeight="1">
      <c r="A30" s="21"/>
      <c r="B30" s="22"/>
      <c r="C30" s="22"/>
      <c r="D30" s="22"/>
      <c r="E30" s="22"/>
      <c r="F30" s="22"/>
      <c r="G30" s="22"/>
      <c r="H30" s="22"/>
      <c r="I30" s="23"/>
      <c r="J30" s="23"/>
      <c r="K30" s="24"/>
      <c r="L30" s="24"/>
    </row>
    <row r="31" spans="1:16" s="77" customFormat="1" ht="15">
      <c r="A31" s="75" t="s">
        <v>35</v>
      </c>
      <c r="B31" s="75"/>
      <c r="C31" s="75"/>
      <c r="D31" s="75"/>
      <c r="E31" s="75"/>
      <c r="F31" s="76"/>
      <c r="G31" s="75" t="s">
        <v>36</v>
      </c>
      <c r="H31" s="75"/>
      <c r="I31" s="75"/>
      <c r="J31" s="75"/>
      <c r="K31" s="75"/>
      <c r="L31" s="75"/>
      <c r="M31" s="76"/>
    </row>
    <row r="32" spans="1:16" s="77" customFormat="1" ht="12.75" customHeight="1">
      <c r="A32" s="78" t="s">
        <v>37</v>
      </c>
      <c r="B32" s="78"/>
      <c r="C32" s="78"/>
      <c r="D32" s="78"/>
      <c r="E32" s="78"/>
      <c r="F32" s="79"/>
      <c r="G32" s="78" t="s">
        <v>38</v>
      </c>
      <c r="H32" s="78"/>
      <c r="I32" s="78"/>
      <c r="J32" s="78"/>
      <c r="K32" s="78"/>
      <c r="L32" s="78"/>
      <c r="M32" s="79"/>
    </row>
    <row r="33" spans="1:13" s="77" customFormat="1" ht="15">
      <c r="A33" s="80"/>
      <c r="B33" s="80"/>
      <c r="C33" s="79"/>
      <c r="D33" s="80"/>
      <c r="E33" s="81"/>
      <c r="F33" s="82"/>
      <c r="G33" s="82"/>
      <c r="J33" s="82"/>
    </row>
    <row r="34" spans="1:13" s="77" customFormat="1" ht="12" customHeight="1">
      <c r="A34" s="80"/>
      <c r="B34" s="80"/>
      <c r="C34" s="79"/>
      <c r="D34" s="80"/>
      <c r="E34" s="81"/>
      <c r="F34" s="82"/>
      <c r="G34" s="82"/>
      <c r="J34" s="82"/>
    </row>
    <row r="35" spans="1:13" s="77" customFormat="1" ht="15">
      <c r="A35" s="83" t="s">
        <v>39</v>
      </c>
      <c r="B35" s="76"/>
      <c r="C35" s="76"/>
      <c r="D35" s="76"/>
      <c r="E35" s="76"/>
      <c r="F35" s="76"/>
      <c r="G35" s="75" t="s">
        <v>40</v>
      </c>
      <c r="H35" s="75"/>
      <c r="I35" s="75"/>
      <c r="J35" s="75"/>
      <c r="K35" s="75"/>
      <c r="L35" s="75"/>
      <c r="M35" s="76"/>
    </row>
    <row r="36" spans="1:13" s="77" customFormat="1" ht="12.75" customHeight="1">
      <c r="A36" s="84" t="s">
        <v>41</v>
      </c>
      <c r="B36" s="79"/>
      <c r="C36" s="79"/>
      <c r="D36" s="79"/>
      <c r="E36" s="79"/>
      <c r="F36" s="79"/>
      <c r="G36" s="78" t="s">
        <v>42</v>
      </c>
      <c r="H36" s="78"/>
      <c r="I36" s="78"/>
      <c r="J36" s="78"/>
      <c r="K36" s="78"/>
      <c r="L36" s="78"/>
      <c r="M36" s="79"/>
    </row>
  </sheetData>
  <mergeCells count="41">
    <mergeCell ref="G36:L36"/>
    <mergeCell ref="A31:E31"/>
    <mergeCell ref="G31:L31"/>
    <mergeCell ref="A32:E32"/>
    <mergeCell ref="G32:L32"/>
    <mergeCell ref="G35:L35"/>
    <mergeCell ref="B10:H10"/>
    <mergeCell ref="B25:H25"/>
    <mergeCell ref="B26:H26"/>
    <mergeCell ref="B27:H27"/>
    <mergeCell ref="B29:H29"/>
    <mergeCell ref="B28:H28"/>
    <mergeCell ref="B11:H11"/>
    <mergeCell ref="B12:H12"/>
    <mergeCell ref="B15:H15"/>
    <mergeCell ref="B14:H14"/>
    <mergeCell ref="B16:H16"/>
    <mergeCell ref="B13:H13"/>
    <mergeCell ref="I1:L1"/>
    <mergeCell ref="I3:L3"/>
    <mergeCell ref="I8:I9"/>
    <mergeCell ref="I4:L4"/>
    <mergeCell ref="A5:L5"/>
    <mergeCell ref="A6:L6"/>
    <mergeCell ref="L8:L9"/>
    <mergeCell ref="A8:A9"/>
    <mergeCell ref="B8:H9"/>
    <mergeCell ref="J8:J9"/>
    <mergeCell ref="K8:K9"/>
    <mergeCell ref="H2:L2"/>
    <mergeCell ref="A24:A29"/>
    <mergeCell ref="A13:A14"/>
    <mergeCell ref="B23:H23"/>
    <mergeCell ref="A18:A21"/>
    <mergeCell ref="B18:H18"/>
    <mergeCell ref="B19:H19"/>
    <mergeCell ref="B20:H20"/>
    <mergeCell ref="B21:H21"/>
    <mergeCell ref="B22:H22"/>
    <mergeCell ref="B24:H24"/>
    <mergeCell ref="B17:H17"/>
  </mergeCells>
  <phoneticPr fontId="19" type="noConversion"/>
  <pageMargins left="0.31" right="0.17" top="0.6" bottom="0.33" header="0.511811023622047" footer="0.19"/>
  <pageSetup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II inv.</vt:lpstr>
      <vt:lpstr>'anexa II inv.'!Print_Area</vt:lpstr>
      <vt:lpstr>'anexa II inv.'!Print_Titles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gfh</dc:creator>
  <cp:lastModifiedBy>Vaida Eva</cp:lastModifiedBy>
  <cp:lastPrinted>2023-01-26T09:10:31Z</cp:lastPrinted>
  <dcterms:created xsi:type="dcterms:W3CDTF">2011-08-04T14:27:52Z</dcterms:created>
  <dcterms:modified xsi:type="dcterms:W3CDTF">2023-01-26T09:10:48Z</dcterms:modified>
</cp:coreProperties>
</file>