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2.2\CJ-Trafic\DE\buget 2023\(17) decembrie 2023\proiecte\rectificare aeroport\nota de fundamentare\"/>
    </mc:Choice>
  </mc:AlternateContent>
  <xr:revisionPtr revIDLastSave="0" documentId="13_ncr:1_{36B1EED7-2178-47E4-8B87-3F132A1E67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II inv." sheetId="3" r:id="rId1"/>
  </sheets>
  <definedNames>
    <definedName name="_xlnm.Print_Area" localSheetId="0">'anexa II inv.'!$A$1:$L$37</definedName>
    <definedName name="_xlnm.Print_Titles" localSheetId="0">'anexa II inv.'!$8:$10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3" l="1"/>
  <c r="K16" i="3"/>
  <c r="J26" i="3" l="1"/>
  <c r="K25" i="3"/>
  <c r="K29" i="3"/>
  <c r="K23" i="3"/>
  <c r="K22" i="3"/>
  <c r="K21" i="3"/>
  <c r="K24" i="3"/>
  <c r="J20" i="3"/>
  <c r="K13" i="3"/>
  <c r="L26" i="3"/>
  <c r="L11" i="3" s="1"/>
  <c r="K30" i="3"/>
  <c r="K15" i="3"/>
  <c r="K27" i="3"/>
  <c r="K28" i="3"/>
  <c r="K14" i="3"/>
  <c r="K17" i="3"/>
  <c r="K18" i="3"/>
  <c r="J11" i="3" l="1"/>
  <c r="K26" i="3"/>
  <c r="K20" i="3"/>
  <c r="K11" i="3" l="1"/>
</calcChain>
</file>

<file path=xl/sharedStrings.xml><?xml version="1.0" encoding="utf-8"?>
<sst xmlns="http://schemas.openxmlformats.org/spreadsheetml/2006/main" count="42" uniqueCount="42">
  <si>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</si>
  <si>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</si>
  <si>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</si>
  <si>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</si>
  <si>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</si>
  <si>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</si>
  <si>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</si>
  <si>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</si>
  <si>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</si>
  <si>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</si>
  <si>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</si>
  <si>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</si>
  <si>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>Carpathian Small Aviation for sustainable development of border regions</t>
  </si>
  <si>
    <t xml:space="preserve">2 ex. </t>
  </si>
  <si>
    <t xml:space="preserve">Red./Tehn. M.A. </t>
  </si>
  <si>
    <t>la Proiectul de hotărâre</t>
  </si>
  <si>
    <t>Director general,</t>
  </si>
  <si>
    <t>Director economic,</t>
  </si>
  <si>
    <t>Pătrașcu Dorin Mihai</t>
  </si>
  <si>
    <t>Micu Alina Mihaela</t>
  </si>
  <si>
    <t>Influ-ențe   (+/-)</t>
  </si>
  <si>
    <t>5.2. Echipamente</t>
  </si>
  <si>
    <t>5.1. Servicii de audit de securitate cibernetică a sistemelor informatice (audit informatic) și consultanță</t>
  </si>
  <si>
    <t>5.3. Consultanță pentru elaborare și implementare programe și proceduri specifice</t>
  </si>
  <si>
    <t>1.1. Rambursare rate credit</t>
  </si>
  <si>
    <r>
      <t xml:space="preserve">Reabilitare și modernizare suprafețe de mișcare și extindere aerogară la Aeroportul Satu Mare, </t>
    </r>
    <r>
      <rPr>
        <i/>
        <sz val="11"/>
        <rFont val="Times New Roman"/>
        <family val="1"/>
      </rPr>
      <t>din care:</t>
    </r>
  </si>
  <si>
    <r>
      <t>Securizarea rețelelor și sistemelor informatice ale Aeroportului Satu Mare</t>
    </r>
    <r>
      <rPr>
        <i/>
        <sz val="11"/>
        <rFont val="Times New Roman"/>
        <family val="1"/>
      </rPr>
      <t>, din care:</t>
    </r>
  </si>
  <si>
    <t xml:space="preserve">Set căști intercom aeronavă  </t>
  </si>
  <si>
    <t xml:space="preserve">BVC aprobat 2023  </t>
  </si>
  <si>
    <t>obiectivelor de investiţii ale R.A. Aeroportul Satu Mare finanţate din bugetul local                                                                                           al judeţului Satu Mare pe anul 2023</t>
  </si>
  <si>
    <t>Propuneri rectificare BVC  2023</t>
  </si>
  <si>
    <t>Reparații capitale gard perimetral</t>
  </si>
  <si>
    <t>2.1.  Servicii de audit de proiect</t>
  </si>
  <si>
    <t>4.1. Servicii de audit de proiect</t>
  </si>
  <si>
    <r>
      <t xml:space="preserve">Dezvoltarea infrastructurii aeroportuare a Aeroportului Satu Mare prin îmbunătățirea condițiilor de siguranță aeroportuară, </t>
    </r>
    <r>
      <rPr>
        <i/>
        <sz val="11"/>
        <rFont val="Times New Roman"/>
        <family val="1"/>
      </rPr>
      <t xml:space="preserve">din care: </t>
    </r>
  </si>
  <si>
    <r>
      <t xml:space="preserve">Reabilitarea și modernizarea infrastructurii aeroportuare la Aeroportul Satu Mare, </t>
    </r>
    <r>
      <rPr>
        <i/>
        <sz val="11"/>
        <rFont val="Times New Roman"/>
        <family val="1"/>
      </rPr>
      <t>din care:</t>
    </r>
  </si>
  <si>
    <t>Propuneri credit de angajament 2024-2030</t>
  </si>
  <si>
    <t>8.1. Studiu privind viața sălbatică prezentă pe teritoriul Aeroportului Satu Mare și în zonele limitrofe</t>
  </si>
  <si>
    <t>8.2. Actualizarea zonelor cu servituti aeronautice civile specifice/particulare asociate Aeroportului Satu Mare, inclusiv mijloacele CNS și meteorologice aferente aerodromului</t>
  </si>
  <si>
    <t>8.3. Întocmirea hărților strategice de zgomot și a planului de acțiune pentru reducerea zgomotului, pentru Aeroportul Satu Mare</t>
  </si>
  <si>
    <t xml:space="preserve">8.4. Actualizare Proceduri de apropiere instrumentală </t>
  </si>
  <si>
    <t>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</si>
</sst>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sz val="12"/>
      <name val="Times New Roman"/>
      <family val="1"/>
    </font>
    <font>
      <i/>
      <sz val="6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  <font>
      <sz val="11"/>
      <color rgb="FFFF0000"/>
      <name val="Times New Roman"/>
      <family val="1"/>
    </font>
    <font>
      <b/>
      <sz val="12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60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right"/>
    </xf>
    <xf numFmtId="4" fontId="23" fillId="0" borderId="11" xfId="0" applyNumberFormat="1" applyFont="1" applyBorder="1"/>
    <xf numFmtId="4" fontId="26" fillId="0" borderId="10" xfId="0" applyNumberFormat="1" applyFont="1" applyBorder="1"/>
    <xf numFmtId="4" fontId="26" fillId="0" borderId="11" xfId="0" applyNumberFormat="1" applyFont="1" applyBorder="1"/>
    <xf numFmtId="0" fontId="24" fillId="0" borderId="0" xfId="0" applyFont="1"/>
    <xf numFmtId="0" fontId="24" fillId="0" borderId="0" xfId="37" applyFont="1"/>
    <xf numFmtId="0" fontId="23" fillId="0" borderId="0" xfId="37" applyFont="1"/>
    <xf numFmtId="0" fontId="24" fillId="0" borderId="0" xfId="37" applyFont="1" applyAlignment="1">
      <alignment horizontal="right"/>
    </xf>
    <xf numFmtId="4" fontId="20" fillId="0" borderId="0" xfId="0" applyNumberFormat="1" applyFont="1"/>
    <xf numFmtId="0" fontId="25" fillId="0" borderId="0" xfId="0" quotePrefix="1" applyFont="1" applyAlignment="1">
      <alignment horizontal="right" vertical="center" wrapText="1"/>
    </xf>
    <xf numFmtId="0" fontId="25" fillId="0" borderId="0" xfId="0" applyFont="1" applyAlignment="1">
      <alignment horizontal="left" vertical="center" wrapText="1" indent="2"/>
    </xf>
    <xf numFmtId="4" fontId="25" fillId="0" borderId="0" xfId="0" applyNumberFormat="1" applyFont="1"/>
    <xf numFmtId="4" fontId="23" fillId="0" borderId="0" xfId="0" applyNumberFormat="1" applyFont="1"/>
    <xf numFmtId="0" fontId="29" fillId="0" borderId="0" xfId="0" applyFont="1" applyAlignment="1">
      <alignment horizontal="right"/>
    </xf>
    <xf numFmtId="0" fontId="23" fillId="0" borderId="15" xfId="0" applyFont="1" applyBorder="1"/>
    <xf numFmtId="4" fontId="23" fillId="0" borderId="10" xfId="0" applyNumberFormat="1" applyFont="1" applyBorder="1"/>
    <xf numFmtId="0" fontId="23" fillId="0" borderId="15" xfId="0" applyFont="1" applyBorder="1" applyAlignment="1">
      <alignment horizontal="center" vertical="center"/>
    </xf>
    <xf numFmtId="4" fontId="25" fillId="0" borderId="10" xfId="0" applyNumberFormat="1" applyFont="1" applyBorder="1"/>
    <xf numFmtId="4" fontId="25" fillId="0" borderId="12" xfId="0" applyNumberFormat="1" applyFont="1" applyBorder="1"/>
    <xf numFmtId="0" fontId="27" fillId="0" borderId="15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4" fontId="24" fillId="0" borderId="10" xfId="0" applyNumberFormat="1" applyFont="1" applyBorder="1"/>
    <xf numFmtId="4" fontId="24" fillId="0" borderId="11" xfId="0" applyNumberFormat="1" applyFont="1" applyBorder="1"/>
    <xf numFmtId="0" fontId="23" fillId="0" borderId="11" xfId="0" applyFont="1" applyBorder="1"/>
    <xf numFmtId="4" fontId="28" fillId="0" borderId="13" xfId="0" applyNumberFormat="1" applyFont="1" applyBorder="1"/>
    <xf numFmtId="0" fontId="23" fillId="0" borderId="15" xfId="0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vertical="center" wrapText="1"/>
    </xf>
    <xf numFmtId="0" fontId="24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2" fontId="24" fillId="0" borderId="17" xfId="0" applyNumberFormat="1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/>
    </xf>
    <xf numFmtId="0" fontId="25" fillId="0" borderId="10" xfId="0" applyFont="1" applyBorder="1" applyAlignment="1">
      <alignment horizontal="left" vertical="center" wrapText="1" indent="2"/>
    </xf>
    <xf numFmtId="0" fontId="25" fillId="0" borderId="12" xfId="0" applyFont="1" applyBorder="1" applyAlignment="1">
      <alignment horizontal="left" vertical="center" wrapText="1" indent="2"/>
    </xf>
    <xf numFmtId="0" fontId="24" fillId="0" borderId="10" xfId="0" applyFont="1" applyBorder="1" applyAlignment="1">
      <alignment horizontal="left"/>
    </xf>
    <xf numFmtId="0" fontId="26" fillId="0" borderId="10" xfId="0" applyFont="1" applyBorder="1" applyAlignment="1">
      <alignment horizontal="left"/>
    </xf>
    <xf numFmtId="0" fontId="25" fillId="0" borderId="10" xfId="0" applyFont="1" applyBorder="1" applyAlignment="1">
      <alignment vertical="center" wrapText="1"/>
    </xf>
    <xf numFmtId="0" fontId="26" fillId="0" borderId="10" xfId="0" applyFont="1" applyBorder="1" applyAlignment="1">
      <alignment horizontal="left" wrapText="1"/>
    </xf>
    <xf numFmtId="0" fontId="23" fillId="0" borderId="16" xfId="0" applyFont="1" applyBorder="1" applyAlignment="1">
      <alignment horizontal="center" vertical="center" wrapText="1"/>
    </xf>
    <xf numFmtId="0" fontId="23" fillId="24" borderId="0" xfId="0" applyFont="1" applyFill="1" applyAlignment="1">
      <alignment horizontal="center" vertical="center" wrapText="1"/>
    </xf>
    <xf numFmtId="0" fontId="23" fillId="24" borderId="0" xfId="0" applyFont="1" applyFill="1" applyAlignment="1">
      <alignment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"/>
  <sheetViews>
    <sheetView tabSelected="1" zoomScaleNormal="100" zoomScaleSheetLayoutView="100" workbookViewId="0">
      <selection activeCell="Q9" sqref="Q9"/>
    </sheetView>
  </sheetViews>
  <sheetFormatPr defaultRowHeight="15.75"/>
  <cols>
    <col min="1" max="1" width="4.140625" style="1" customWidth="1"/>
    <col min="2" max="2" width="9.28515625" style="1" customWidth="1"/>
    <col min="3" max="3" width="9.140625" style="1"/>
    <col min="4" max="4" width="6.140625" style="1" customWidth="1"/>
    <col min="5" max="5" width="9.140625" style="1" customWidth="1"/>
    <col min="6" max="6" width="7.7109375" style="1" customWidth="1"/>
    <col min="7" max="7" width="5.7109375" style="1" customWidth="1"/>
    <col min="8" max="8" width="10.140625" style="1" customWidth="1"/>
    <col min="9" max="9" width="10.7109375" style="1" customWidth="1"/>
    <col min="10" max="10" width="7.85546875" style="1" customWidth="1"/>
    <col min="11" max="11" width="10.85546875" style="1" customWidth="1"/>
    <col min="12" max="12" width="11.85546875" style="1" customWidth="1"/>
    <col min="13" max="16384" width="9.140625" style="1"/>
  </cols>
  <sheetData>
    <row r="1" spans="1:16" ht="14.25" customHeight="1">
      <c r="A1" s="10" t="s">
        <v>8</v>
      </c>
      <c r="B1" s="10"/>
      <c r="C1" s="10"/>
      <c r="D1" s="10"/>
      <c r="E1" s="10"/>
      <c r="F1" s="11"/>
      <c r="G1" s="5"/>
      <c r="H1" s="5"/>
      <c r="I1" s="36" t="s">
        <v>11</v>
      </c>
      <c r="J1" s="36"/>
      <c r="K1" s="36"/>
      <c r="L1" s="37"/>
    </row>
    <row r="2" spans="1:16" ht="13.5" customHeight="1">
      <c r="A2" s="11" t="s">
        <v>1</v>
      </c>
      <c r="B2" s="11"/>
      <c r="C2" s="12"/>
      <c r="D2" s="12"/>
      <c r="E2" s="12"/>
      <c r="F2" s="11"/>
      <c r="G2" s="5"/>
      <c r="H2" s="38" t="s">
        <v>15</v>
      </c>
      <c r="I2" s="38"/>
      <c r="J2" s="38"/>
      <c r="K2" s="38"/>
      <c r="L2" s="38"/>
    </row>
    <row r="3" spans="1:16" ht="14.25" customHeight="1">
      <c r="A3" s="11" t="s">
        <v>10</v>
      </c>
      <c r="B3" s="11"/>
      <c r="C3" s="12"/>
      <c r="D3" s="12"/>
      <c r="E3" s="12"/>
      <c r="F3" s="11"/>
      <c r="G3" s="13"/>
      <c r="H3" s="5"/>
      <c r="I3" s="38" t="s">
        <v>41</v>
      </c>
      <c r="J3" s="38"/>
      <c r="K3" s="38"/>
      <c r="L3" s="38"/>
    </row>
    <row r="4" spans="1:16" ht="14.25" customHeight="1">
      <c r="A4" s="11" t="s">
        <v>7</v>
      </c>
      <c r="B4" s="11"/>
      <c r="C4" s="11"/>
      <c r="D4" s="11"/>
      <c r="E4" s="11"/>
      <c r="F4" s="11"/>
      <c r="G4" s="11"/>
      <c r="H4" s="5"/>
      <c r="I4" s="41"/>
      <c r="J4" s="41"/>
      <c r="K4" s="41"/>
      <c r="L4" s="41"/>
    </row>
    <row r="5" spans="1:16" ht="36.75" customHeight="1">
      <c r="A5" s="42" t="s">
        <v>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16" ht="44.25" customHeight="1">
      <c r="A6" s="41" t="s">
        <v>29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</row>
    <row r="7" spans="1:16" ht="23.25" customHeight="1" thickBot="1">
      <c r="A7" s="5"/>
      <c r="B7" s="5"/>
      <c r="C7" s="5"/>
      <c r="D7" s="5"/>
      <c r="E7" s="5"/>
      <c r="F7" s="5"/>
      <c r="G7" s="5"/>
      <c r="H7" s="5"/>
      <c r="I7" s="6"/>
      <c r="J7" s="5"/>
      <c r="K7" s="6"/>
      <c r="L7" s="19" t="s">
        <v>5</v>
      </c>
    </row>
    <row r="8" spans="1:16" ht="42" customHeight="1">
      <c r="A8" s="45" t="s">
        <v>3</v>
      </c>
      <c r="B8" s="47" t="s">
        <v>4</v>
      </c>
      <c r="C8" s="48"/>
      <c r="D8" s="48"/>
      <c r="E8" s="48"/>
      <c r="F8" s="48"/>
      <c r="G8" s="48"/>
      <c r="H8" s="48"/>
      <c r="I8" s="39" t="s">
        <v>28</v>
      </c>
      <c r="J8" s="39" t="s">
        <v>20</v>
      </c>
      <c r="K8" s="39" t="s">
        <v>30</v>
      </c>
      <c r="L8" s="43" t="s">
        <v>36</v>
      </c>
    </row>
    <row r="9" spans="1:16" ht="23.25" customHeight="1">
      <c r="A9" s="46"/>
      <c r="B9" s="49"/>
      <c r="C9" s="49"/>
      <c r="D9" s="49"/>
      <c r="E9" s="49"/>
      <c r="F9" s="49"/>
      <c r="G9" s="49"/>
      <c r="H9" s="49"/>
      <c r="I9" s="40"/>
      <c r="J9" s="40"/>
      <c r="K9" s="40"/>
      <c r="L9" s="44"/>
    </row>
    <row r="10" spans="1:16" s="2" customFormat="1" ht="14.25" customHeight="1">
      <c r="A10" s="25">
        <v>0</v>
      </c>
      <c r="B10" s="50">
        <v>1</v>
      </c>
      <c r="C10" s="50"/>
      <c r="D10" s="50"/>
      <c r="E10" s="50"/>
      <c r="F10" s="50"/>
      <c r="G10" s="50"/>
      <c r="H10" s="50"/>
      <c r="I10" s="26">
        <v>2</v>
      </c>
      <c r="J10" s="26">
        <v>3</v>
      </c>
      <c r="K10" s="26">
        <v>4</v>
      </c>
      <c r="L10" s="27">
        <v>5</v>
      </c>
      <c r="M10" s="3"/>
    </row>
    <row r="11" spans="1:16" ht="16.5" customHeight="1">
      <c r="A11" s="20"/>
      <c r="B11" s="53" t="s">
        <v>6</v>
      </c>
      <c r="C11" s="53"/>
      <c r="D11" s="53"/>
      <c r="E11" s="53"/>
      <c r="F11" s="53"/>
      <c r="G11" s="53"/>
      <c r="H11" s="53"/>
      <c r="I11" s="28">
        <v>11238</v>
      </c>
      <c r="J11" s="28">
        <f>J13+J15+J17+J18+J20+J24+J26+J25</f>
        <v>872</v>
      </c>
      <c r="K11" s="28">
        <f>K13+K15+K17+K18+K20+K24+K26+K25</f>
        <v>12110</v>
      </c>
      <c r="L11" s="29">
        <f>L13+L15+L17+L18+L20+L24+L26+L25</f>
        <v>47680</v>
      </c>
    </row>
    <row r="12" spans="1:16" ht="13.5" customHeight="1">
      <c r="A12" s="20"/>
      <c r="B12" s="54" t="s">
        <v>0</v>
      </c>
      <c r="C12" s="54"/>
      <c r="D12" s="54"/>
      <c r="E12" s="54"/>
      <c r="F12" s="54"/>
      <c r="G12" s="54"/>
      <c r="H12" s="54"/>
      <c r="I12" s="21"/>
      <c r="J12" s="21"/>
      <c r="K12" s="21"/>
      <c r="L12" s="30"/>
    </row>
    <row r="13" spans="1:16" ht="30" customHeight="1">
      <c r="A13" s="32">
        <v>1</v>
      </c>
      <c r="B13" s="35" t="s">
        <v>25</v>
      </c>
      <c r="C13" s="35"/>
      <c r="D13" s="35"/>
      <c r="E13" s="35"/>
      <c r="F13" s="35"/>
      <c r="G13" s="35"/>
      <c r="H13" s="35"/>
      <c r="I13" s="21">
        <v>1201</v>
      </c>
      <c r="J13" s="21"/>
      <c r="K13" s="21">
        <f>I13+J13</f>
        <v>1201</v>
      </c>
      <c r="L13" s="7"/>
    </row>
    <row r="14" spans="1:16" ht="15.75" customHeight="1">
      <c r="A14" s="32"/>
      <c r="B14" s="55" t="s">
        <v>24</v>
      </c>
      <c r="C14" s="55"/>
      <c r="D14" s="55"/>
      <c r="E14" s="55"/>
      <c r="F14" s="55"/>
      <c r="G14" s="55"/>
      <c r="H14" s="55"/>
      <c r="I14" s="23">
        <v>1201</v>
      </c>
      <c r="J14" s="21"/>
      <c r="K14" s="21">
        <f t="shared" ref="K14:K23" si="0">I14+J14</f>
        <v>1201</v>
      </c>
      <c r="L14" s="7"/>
      <c r="N14" s="14"/>
      <c r="P14" s="14"/>
    </row>
    <row r="15" spans="1:16" ht="29.25" customHeight="1">
      <c r="A15" s="32">
        <v>2</v>
      </c>
      <c r="B15" s="33" t="s">
        <v>34</v>
      </c>
      <c r="C15" s="33"/>
      <c r="D15" s="33"/>
      <c r="E15" s="33"/>
      <c r="F15" s="33"/>
      <c r="G15" s="33"/>
      <c r="H15" s="33"/>
      <c r="I15" s="21">
        <v>1149</v>
      </c>
      <c r="J15" s="21">
        <v>1469</v>
      </c>
      <c r="K15" s="21">
        <f t="shared" si="0"/>
        <v>2618</v>
      </c>
      <c r="L15" s="7">
        <v>6007.5</v>
      </c>
      <c r="P15" s="14"/>
    </row>
    <row r="16" spans="1:16" ht="15.75" customHeight="1">
      <c r="A16" s="32"/>
      <c r="B16" s="33" t="s">
        <v>32</v>
      </c>
      <c r="C16" s="33"/>
      <c r="D16" s="33"/>
      <c r="E16" s="33"/>
      <c r="F16" s="33"/>
      <c r="G16" s="33"/>
      <c r="H16" s="33"/>
      <c r="I16" s="21">
        <v>15</v>
      </c>
      <c r="J16" s="21">
        <v>-7.5</v>
      </c>
      <c r="K16" s="21">
        <f t="shared" si="0"/>
        <v>7.5</v>
      </c>
      <c r="L16" s="7">
        <v>7.5</v>
      </c>
      <c r="P16" s="14"/>
    </row>
    <row r="17" spans="1:16" ht="27.75" customHeight="1">
      <c r="A17" s="22">
        <v>3</v>
      </c>
      <c r="B17" s="35" t="s">
        <v>12</v>
      </c>
      <c r="C17" s="35"/>
      <c r="D17" s="35"/>
      <c r="E17" s="35"/>
      <c r="F17" s="35"/>
      <c r="G17" s="35"/>
      <c r="H17" s="35"/>
      <c r="I17" s="21">
        <v>1663</v>
      </c>
      <c r="J17" s="21">
        <v>-360</v>
      </c>
      <c r="K17" s="21">
        <f t="shared" si="0"/>
        <v>1303</v>
      </c>
      <c r="L17" s="7"/>
    </row>
    <row r="18" spans="1:16" ht="29.25" customHeight="1">
      <c r="A18" s="32">
        <v>4</v>
      </c>
      <c r="B18" s="33" t="s">
        <v>35</v>
      </c>
      <c r="C18" s="33"/>
      <c r="D18" s="33"/>
      <c r="E18" s="33"/>
      <c r="F18" s="33"/>
      <c r="G18" s="33"/>
      <c r="H18" s="33"/>
      <c r="I18" s="21">
        <v>6184</v>
      </c>
      <c r="J18" s="21"/>
      <c r="K18" s="21">
        <f t="shared" si="0"/>
        <v>6184</v>
      </c>
      <c r="L18" s="7">
        <v>41672.5</v>
      </c>
      <c r="P18" s="14"/>
    </row>
    <row r="19" spans="1:16">
      <c r="A19" s="32"/>
      <c r="B19" s="33" t="s">
        <v>33</v>
      </c>
      <c r="C19" s="33"/>
      <c r="D19" s="33"/>
      <c r="E19" s="33"/>
      <c r="F19" s="33"/>
      <c r="G19" s="33"/>
      <c r="H19" s="33"/>
      <c r="I19" s="21">
        <v>45</v>
      </c>
      <c r="J19" s="21">
        <v>-22.5</v>
      </c>
      <c r="K19" s="21">
        <f t="shared" si="0"/>
        <v>22.5</v>
      </c>
      <c r="L19" s="7">
        <v>22.5</v>
      </c>
      <c r="P19" s="14"/>
    </row>
    <row r="20" spans="1:16" ht="29.25" customHeight="1">
      <c r="A20" s="32">
        <v>5</v>
      </c>
      <c r="B20" s="33" t="s">
        <v>26</v>
      </c>
      <c r="C20" s="33"/>
      <c r="D20" s="33"/>
      <c r="E20" s="33"/>
      <c r="F20" s="33"/>
      <c r="G20" s="33"/>
      <c r="H20" s="33"/>
      <c r="I20" s="21">
        <v>105</v>
      </c>
      <c r="J20" s="21">
        <f t="shared" ref="J20:K20" si="1">SUM(J21:J23)</f>
        <v>-73</v>
      </c>
      <c r="K20" s="21">
        <f t="shared" si="1"/>
        <v>32</v>
      </c>
      <c r="L20" s="7"/>
    </row>
    <row r="21" spans="1:16" ht="30" customHeight="1">
      <c r="A21" s="32"/>
      <c r="B21" s="34" t="s">
        <v>22</v>
      </c>
      <c r="C21" s="34"/>
      <c r="D21" s="34"/>
      <c r="E21" s="34"/>
      <c r="F21" s="34"/>
      <c r="G21" s="34"/>
      <c r="H21" s="34"/>
      <c r="I21" s="23">
        <v>35</v>
      </c>
      <c r="J21" s="21">
        <v>-3</v>
      </c>
      <c r="K21" s="23">
        <f t="shared" si="0"/>
        <v>32</v>
      </c>
      <c r="L21" s="7"/>
    </row>
    <row r="22" spans="1:16" ht="18" customHeight="1">
      <c r="A22" s="32"/>
      <c r="B22" s="34" t="s">
        <v>21</v>
      </c>
      <c r="C22" s="34"/>
      <c r="D22" s="34"/>
      <c r="E22" s="34"/>
      <c r="F22" s="34"/>
      <c r="G22" s="34"/>
      <c r="H22" s="34"/>
      <c r="I22" s="23">
        <v>50</v>
      </c>
      <c r="J22" s="21">
        <v>-50</v>
      </c>
      <c r="K22" s="23">
        <f t="shared" si="0"/>
        <v>0</v>
      </c>
      <c r="L22" s="7"/>
    </row>
    <row r="23" spans="1:16" ht="30.75" customHeight="1">
      <c r="A23" s="32"/>
      <c r="B23" s="34" t="s">
        <v>23</v>
      </c>
      <c r="C23" s="34"/>
      <c r="D23" s="34"/>
      <c r="E23" s="34"/>
      <c r="F23" s="34"/>
      <c r="G23" s="34"/>
      <c r="H23" s="34"/>
      <c r="I23" s="23">
        <v>20</v>
      </c>
      <c r="J23" s="21">
        <v>-20</v>
      </c>
      <c r="K23" s="23">
        <f t="shared" si="0"/>
        <v>0</v>
      </c>
      <c r="L23" s="7"/>
    </row>
    <row r="24" spans="1:16" ht="18" customHeight="1">
      <c r="A24" s="22">
        <v>6</v>
      </c>
      <c r="B24" s="33" t="s">
        <v>27</v>
      </c>
      <c r="C24" s="33"/>
      <c r="D24" s="33"/>
      <c r="E24" s="33"/>
      <c r="F24" s="33"/>
      <c r="G24" s="33"/>
      <c r="H24" s="33"/>
      <c r="I24" s="21">
        <v>3</v>
      </c>
      <c r="J24" s="21"/>
      <c r="K24" s="21">
        <f t="shared" ref="K24:K25" si="2">I24+J24</f>
        <v>3</v>
      </c>
      <c r="L24" s="7"/>
    </row>
    <row r="25" spans="1:16">
      <c r="A25" s="22">
        <v>7</v>
      </c>
      <c r="B25" s="33" t="s">
        <v>31</v>
      </c>
      <c r="C25" s="33"/>
      <c r="D25" s="33"/>
      <c r="E25" s="33"/>
      <c r="F25" s="33"/>
      <c r="G25" s="33"/>
      <c r="H25" s="33"/>
      <c r="I25" s="21">
        <v>743</v>
      </c>
      <c r="J25" s="21">
        <v>-114</v>
      </c>
      <c r="K25" s="21">
        <f t="shared" si="2"/>
        <v>629</v>
      </c>
      <c r="L25" s="7"/>
    </row>
    <row r="26" spans="1:16" ht="15.75" customHeight="1">
      <c r="A26" s="46">
        <v>8</v>
      </c>
      <c r="B26" s="56" t="s">
        <v>9</v>
      </c>
      <c r="C26" s="56"/>
      <c r="D26" s="56"/>
      <c r="E26" s="56"/>
      <c r="F26" s="56"/>
      <c r="G26" s="56"/>
      <c r="H26" s="56"/>
      <c r="I26" s="8">
        <v>190</v>
      </c>
      <c r="J26" s="8">
        <f>SUM(J27:J30)</f>
        <v>-50</v>
      </c>
      <c r="K26" s="8">
        <f>SUM(K27:K30)</f>
        <v>140</v>
      </c>
      <c r="L26" s="9">
        <f>SUM(L27:L30)</f>
        <v>0</v>
      </c>
    </row>
    <row r="27" spans="1:16" ht="30" customHeight="1">
      <c r="A27" s="46"/>
      <c r="B27" s="51" t="s">
        <v>37</v>
      </c>
      <c r="C27" s="51"/>
      <c r="D27" s="51"/>
      <c r="E27" s="51"/>
      <c r="F27" s="51"/>
      <c r="G27" s="51"/>
      <c r="H27" s="51"/>
      <c r="I27" s="23">
        <v>40</v>
      </c>
      <c r="J27" s="23"/>
      <c r="K27" s="23">
        <f t="shared" ref="K27:K30" si="3">I27+J27</f>
        <v>40</v>
      </c>
      <c r="L27" s="7"/>
    </row>
    <row r="28" spans="1:16" ht="57" customHeight="1">
      <c r="A28" s="46"/>
      <c r="B28" s="51" t="s">
        <v>38</v>
      </c>
      <c r="C28" s="51"/>
      <c r="D28" s="51"/>
      <c r="E28" s="51"/>
      <c r="F28" s="51"/>
      <c r="G28" s="51"/>
      <c r="H28" s="51"/>
      <c r="I28" s="23">
        <v>25</v>
      </c>
      <c r="J28" s="23"/>
      <c r="K28" s="23">
        <f t="shared" si="3"/>
        <v>25</v>
      </c>
      <c r="L28" s="7"/>
    </row>
    <row r="29" spans="1:16" ht="43.5" customHeight="1">
      <c r="A29" s="46"/>
      <c r="B29" s="51" t="s">
        <v>39</v>
      </c>
      <c r="C29" s="51"/>
      <c r="D29" s="51"/>
      <c r="E29" s="51"/>
      <c r="F29" s="51"/>
      <c r="G29" s="51"/>
      <c r="H29" s="51"/>
      <c r="I29" s="23">
        <v>75</v>
      </c>
      <c r="J29" s="23"/>
      <c r="K29" s="23">
        <f t="shared" si="3"/>
        <v>75</v>
      </c>
      <c r="L29" s="7"/>
    </row>
    <row r="30" spans="1:16" ht="17.25" customHeight="1" thickBot="1">
      <c r="A30" s="57"/>
      <c r="B30" s="52" t="s">
        <v>40</v>
      </c>
      <c r="C30" s="52"/>
      <c r="D30" s="52"/>
      <c r="E30" s="52"/>
      <c r="F30" s="52"/>
      <c r="G30" s="52"/>
      <c r="H30" s="52"/>
      <c r="I30" s="24">
        <v>50</v>
      </c>
      <c r="J30" s="24">
        <v>-50</v>
      </c>
      <c r="K30" s="24">
        <f t="shared" si="3"/>
        <v>0</v>
      </c>
      <c r="L30" s="31"/>
      <c r="P30" s="14"/>
    </row>
    <row r="31" spans="1:16" ht="8.25" customHeight="1">
      <c r="A31" s="15"/>
      <c r="B31" s="16"/>
      <c r="C31" s="16"/>
      <c r="D31" s="16"/>
      <c r="E31" s="16"/>
      <c r="F31" s="16"/>
      <c r="G31" s="16"/>
      <c r="H31" s="16"/>
      <c r="I31" s="17"/>
      <c r="J31" s="17"/>
      <c r="K31" s="18"/>
      <c r="L31" s="18"/>
    </row>
    <row r="32" spans="1:16" ht="15" customHeight="1">
      <c r="A32" s="58" t="s">
        <v>16</v>
      </c>
      <c r="B32" s="58"/>
      <c r="C32" s="58"/>
      <c r="D32" s="58"/>
      <c r="E32" s="58"/>
      <c r="F32" s="58"/>
      <c r="G32" s="59"/>
      <c r="H32" s="58" t="s">
        <v>17</v>
      </c>
      <c r="I32" s="58"/>
      <c r="J32" s="58"/>
      <c r="K32" s="58"/>
      <c r="L32" s="58"/>
    </row>
    <row r="33" spans="1:12" ht="13.5" customHeight="1">
      <c r="A33" s="58" t="s">
        <v>18</v>
      </c>
      <c r="B33" s="58"/>
      <c r="C33" s="58"/>
      <c r="D33" s="58"/>
      <c r="E33" s="58"/>
      <c r="F33" s="58"/>
      <c r="G33" s="59"/>
      <c r="H33" s="58" t="s">
        <v>19</v>
      </c>
      <c r="I33" s="58"/>
      <c r="J33" s="58"/>
      <c r="K33" s="58"/>
      <c r="L33" s="58"/>
    </row>
    <row r="34" spans="1:12" ht="9.75" hidden="1" customHeight="1" thickBot="1"/>
    <row r="35" spans="1:12" ht="8.25" customHeight="1"/>
    <row r="36" spans="1:12" ht="12" customHeight="1">
      <c r="A36" s="4" t="s">
        <v>14</v>
      </c>
    </row>
    <row r="37" spans="1:12" ht="9.75" customHeight="1">
      <c r="A37" s="4" t="s">
        <v>13</v>
      </c>
    </row>
  </sheetData>
  <mergeCells count="42">
    <mergeCell ref="H32:L32"/>
    <mergeCell ref="H33:L33"/>
    <mergeCell ref="A32:F32"/>
    <mergeCell ref="A33:F33"/>
    <mergeCell ref="A15:A16"/>
    <mergeCell ref="A18:A19"/>
    <mergeCell ref="A26:A30"/>
    <mergeCell ref="B10:H10"/>
    <mergeCell ref="B27:H27"/>
    <mergeCell ref="B28:H28"/>
    <mergeCell ref="B30:H30"/>
    <mergeCell ref="B29:H29"/>
    <mergeCell ref="B11:H11"/>
    <mergeCell ref="B12:H12"/>
    <mergeCell ref="B15:H15"/>
    <mergeCell ref="B14:H14"/>
    <mergeCell ref="B13:H13"/>
    <mergeCell ref="B24:H24"/>
    <mergeCell ref="B26:H26"/>
    <mergeCell ref="B25:H25"/>
    <mergeCell ref="I1:L1"/>
    <mergeCell ref="I3:L3"/>
    <mergeCell ref="I8:I9"/>
    <mergeCell ref="I4:L4"/>
    <mergeCell ref="A5:L5"/>
    <mergeCell ref="A6:L6"/>
    <mergeCell ref="L8:L9"/>
    <mergeCell ref="A8:A9"/>
    <mergeCell ref="B8:H9"/>
    <mergeCell ref="J8:J9"/>
    <mergeCell ref="K8:K9"/>
    <mergeCell ref="H2:L2"/>
    <mergeCell ref="A13:A14"/>
    <mergeCell ref="A20:A23"/>
    <mergeCell ref="B20:H20"/>
    <mergeCell ref="B21:H21"/>
    <mergeCell ref="B22:H22"/>
    <mergeCell ref="B23:H23"/>
    <mergeCell ref="B18:H18"/>
    <mergeCell ref="B16:H16"/>
    <mergeCell ref="B19:H19"/>
    <mergeCell ref="B17:H17"/>
  </mergeCells>
  <phoneticPr fontId="19" type="noConversion"/>
  <printOptions horizontalCentered="1"/>
  <pageMargins left="0.19685039370078741" right="0.11811023622047245" top="0.35433070866141736" bottom="0.35433070866141736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Istvan Balogh</cp:lastModifiedBy>
  <cp:lastPrinted>2023-12-18T10:17:19Z</cp:lastPrinted>
  <dcterms:created xsi:type="dcterms:W3CDTF">2011-08-04T14:27:52Z</dcterms:created>
  <dcterms:modified xsi:type="dcterms:W3CDTF">2023-12-19T10:23:41Z</dcterms:modified>
</cp:coreProperties>
</file>