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xandru.bota\Desktop\PH 2023\decembrie 2023\4. DJ 194B\"/>
    </mc:Choice>
  </mc:AlternateContent>
  <xr:revisionPtr revIDLastSave="0" documentId="13_ncr:1_{B568388F-D5CB-4CF9-B4FC-2B86501BBBBB}" xr6:coauthVersionLast="47" xr6:coauthVersionMax="47" xr10:uidLastSave="{00000000-0000-0000-0000-000000000000}"/>
  <bookViews>
    <workbookView xWindow="-120" yWindow="-120" windowWidth="29040" windowHeight="15840" xr2:uid="{558CAC53-D1EA-4138-8832-3065634BBD31}"/>
  </bookViews>
  <sheets>
    <sheet name="Indicatori T-E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10" i="1"/>
  <c r="C10" i="1"/>
  <c r="B12" i="1"/>
  <c r="D21" i="1"/>
  <c r="D31" i="1" l="1"/>
  <c r="C32" i="1" l="1"/>
  <c r="C33" i="1"/>
  <c r="B9" i="1" l="1"/>
  <c r="B8" i="1" l="1"/>
  <c r="B11" i="1" l="1"/>
</calcChain>
</file>

<file path=xl/sharedStrings.xml><?xml version="1.0" encoding="utf-8"?>
<sst xmlns="http://schemas.openxmlformats.org/spreadsheetml/2006/main" count="54" uniqueCount="45">
  <si>
    <t>…………………….</t>
  </si>
  <si>
    <t>ȘEREȘ IOAN</t>
  </si>
  <si>
    <t>Semnatura</t>
  </si>
  <si>
    <t>DIRECȚIA TEHNICĂ</t>
  </si>
  <si>
    <t xml:space="preserve">Nume, prenume, </t>
  </si>
  <si>
    <t>PATAKI CSABA</t>
  </si>
  <si>
    <t>DIRECTOR EXECUTIV</t>
  </si>
  <si>
    <t>Beneficiar,</t>
  </si>
  <si>
    <t>PREȘEDINTE,</t>
  </si>
  <si>
    <t>Valoare totala a investitiei in euro inclusiv TVA raportata la numarul de beneficiari directi/km drum (euro fara TVA)</t>
  </si>
  <si>
    <t xml:space="preserve">Verificare incarare in standard de cost </t>
  </si>
  <si>
    <t>Standard de cost aprobat prin OMDLPA nr…….(euro fara TVA)</t>
  </si>
  <si>
    <t>buc/m</t>
  </si>
  <si>
    <t>Alte capacitati</t>
  </si>
  <si>
    <t>Pasaje denivelate, tuneluri, viaducte(numar/lungime totala)</t>
  </si>
  <si>
    <t>Poduri(numar/lungime totala)</t>
  </si>
  <si>
    <t>m</t>
  </si>
  <si>
    <t>Lucrari de consolidare</t>
  </si>
  <si>
    <t>Trotuare</t>
  </si>
  <si>
    <t>Santuri si rigole</t>
  </si>
  <si>
    <t>Nu este cazul</t>
  </si>
  <si>
    <t>Latime parte carosabila</t>
  </si>
  <si>
    <t>Lungime drum - imbracaminte rutiera</t>
  </si>
  <si>
    <t>Lungime drum - strat de baza</t>
  </si>
  <si>
    <t>Lungime drum - strat de fundatie</t>
  </si>
  <si>
    <t>Lungime drum - terasamente</t>
  </si>
  <si>
    <t>Valoare
(lei inclusiv TVA)</t>
  </si>
  <si>
    <t>Cantitate</t>
  </si>
  <si>
    <t>U.M.</t>
  </si>
  <si>
    <t>Indicatori tehnici specifici categoriei de investitii de la art.4 alin(1) lit.c) din OUG 95/2021</t>
  </si>
  <si>
    <t>Drumurile publice clasificate si incadrate in conformitate cu prevederile legale in vigoare ca drumuri judetene, drumuri de interes local, respectiv drumuri comunale si/sau drumuri publice din interioerul localitatilor, precum si variante ocolitoare ale l</t>
  </si>
  <si>
    <t>Valoare finantata de UAT (lei inclusiv TVA)</t>
  </si>
  <si>
    <t>Valoarea finantata de Ministerul Dezvoltarii, Lucrarilor Publice si Administratiei (cheltuieli eligibile lei inclusiv TVA)</t>
  </si>
  <si>
    <t>Curs BNR lei/euro din data</t>
  </si>
  <si>
    <t>din care C+M (lei inclusiv TVA)</t>
  </si>
  <si>
    <t>Valoarea totala a investitiei(lei inclusiv TVA)</t>
  </si>
  <si>
    <t>Intravilanul si extravilanul localitatilor Petea, Atea,Peles, Pelisor, Bercu, Bercu Nou, Micula, Agris, Ciuperceni</t>
  </si>
  <si>
    <t>Amplasament</t>
  </si>
  <si>
    <t>Beneficiar(UAT)</t>
  </si>
  <si>
    <t>DALI</t>
  </si>
  <si>
    <t>Faza (Nota conceptuala/SF/DALI/PT)</t>
  </si>
  <si>
    <t>Modernizare DJ194B Petea(DN19A)-Atea-Peles-Pelisor-Bercu-Bercu Nou-Micula-Agris-Ciuperceni(DN19)</t>
  </si>
  <si>
    <t>Denumirea obiectivului de investitii</t>
  </si>
  <si>
    <t>Caracteristicie principale si indicatorii tehnico-economici ai obiectivului de investitii</t>
  </si>
  <si>
    <t>ANEXA nr.1 La Proiectul de Hotărâre al Consiliului Județean nr._________________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</si>
</sst>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#\ ###\ ##0.00"/>
    <numFmt numFmtId="165" formatCode="###\ ###\ ###\ ##0.00"/>
    <numFmt numFmtId="166" formatCode="[$-409]d\-mmm\-yyyy;@"/>
    <numFmt numFmtId="167" formatCode="#,##0.0000"/>
  </numFmts>
  <fonts count="5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1"/>
    <xf numFmtId="164" fontId="1" fillId="0" borderId="3" xfId="1" applyNumberFormat="1" applyBorder="1"/>
    <xf numFmtId="164" fontId="2" fillId="0" borderId="3" xfId="1" applyNumberFormat="1" applyFont="1" applyBorder="1" applyAlignment="1">
      <alignment horizontal="right" vertical="center"/>
    </xf>
    <xf numFmtId="0" fontId="1" fillId="0" borderId="3" xfId="1" applyBorder="1"/>
    <xf numFmtId="0" fontId="1" fillId="0" borderId="3" xfId="1" applyBorder="1" applyAlignment="1">
      <alignment horizontal="center"/>
    </xf>
    <xf numFmtId="1" fontId="2" fillId="0" borderId="3" xfId="1" applyNumberFormat="1" applyFont="1" applyBorder="1" applyAlignment="1">
      <alignment horizontal="right" vertical="center"/>
    </xf>
    <xf numFmtId="0" fontId="0" fillId="0" borderId="0" xfId="0" applyProtection="1">
      <protection locked="0"/>
    </xf>
    <xf numFmtId="2" fontId="1" fillId="0" borderId="0" xfId="0" applyNumberFormat="1" applyFont="1"/>
    <xf numFmtId="0" fontId="1" fillId="0" borderId="3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/>
    </xf>
    <xf numFmtId="0" fontId="1" fillId="0" borderId="3" xfId="1" applyBorder="1" applyAlignment="1">
      <alignment wrapText="1"/>
    </xf>
    <xf numFmtId="166" fontId="2" fillId="0" borderId="3" xfId="0" applyNumberFormat="1" applyFont="1" applyBorder="1" applyAlignment="1" applyProtection="1">
      <alignment horizontal="center"/>
      <protection locked="0"/>
    </xf>
    <xf numFmtId="167" fontId="1" fillId="0" borderId="3" xfId="0" applyNumberFormat="1" applyFont="1" applyBorder="1" applyAlignment="1" applyProtection="1">
      <alignment horizontal="center"/>
      <protection locked="0"/>
    </xf>
    <xf numFmtId="165" fontId="1" fillId="0" borderId="3" xfId="2" applyNumberFormat="1" applyFont="1" applyFill="1" applyBorder="1" applyAlignment="1" applyProtection="1">
      <alignment horizontal="center"/>
    </xf>
    <xf numFmtId="165" fontId="1" fillId="0" borderId="2" xfId="2" applyNumberFormat="1" applyFont="1" applyFill="1" applyBorder="1" applyAlignment="1" applyProtection="1">
      <alignment horizontal="center" wrapText="1"/>
    </xf>
    <xf numFmtId="165" fontId="1" fillId="0" borderId="1" xfId="2" applyNumberFormat="1" applyFont="1" applyFill="1" applyBorder="1" applyAlignment="1" applyProtection="1">
      <alignment horizontal="center" wrapText="1"/>
    </xf>
    <xf numFmtId="164" fontId="1" fillId="0" borderId="2" xfId="1" applyNumberFormat="1" applyBorder="1" applyAlignment="1">
      <alignment horizontal="center"/>
    </xf>
    <xf numFmtId="164" fontId="1" fillId="0" borderId="1" xfId="1" applyNumberForma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3" xfId="1" applyBorder="1" applyAlignment="1">
      <alignment horizontal="left"/>
    </xf>
    <xf numFmtId="0" fontId="1" fillId="0" borderId="3" xfId="1" applyBorder="1" applyAlignment="1">
      <alignment horizontal="left" wrapText="1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  <xf numFmtId="0" fontId="1" fillId="0" borderId="0" xfId="0" applyFont="1" applyAlignment="1">
      <alignment wrapText="1"/>
    </xf>
  </cellXfs>
  <cellStyles count="3">
    <cellStyle name="Comma 2" xfId="2" xr:uid="{9653127D-69DE-4BD7-BCDC-028EA555CC7E}"/>
    <cellStyle name="Normal" xfId="0" builtinId="0"/>
    <cellStyle name="Normal_Sheet1_1" xfId="1" xr:uid="{EC6CE735-86A3-4E81-921B-0377385901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95251</xdr:colOff>
      <xdr:row>34</xdr:row>
      <xdr:rowOff>47625</xdr:rowOff>
    </xdr:from>
    <xdr:to>
      <xdr:col>4</xdr:col>
      <xdr:colOff>114300</xdr:colOff>
      <xdr:row>41</xdr:row>
      <xdr:rowOff>19050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011A20-C1EC-4DFA-A19C-C9A29EE5B5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EFEFE"/>
            </a:clrFrom>
            <a:clrTo>
              <a:srgbClr val="FEFEFE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1851" y="7448550"/>
          <a:ext cx="1171574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lexandru.bota\Desktop\PH%202023\decembrie%202023\4.%20DJ%20194B\Deviz%20general%20DJ194B%20Dec.%202023.xlsx" TargetMode="External"/><Relationship Id="rId1" Type="http://schemas.openxmlformats.org/officeDocument/2006/relationships/externalLinkPath" Target="Deviz%20general%20DJ194B%20Dec.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viz General"/>
    </sheetNames>
    <sheetDataSet>
      <sheetData sheetId="0">
        <row r="92">
          <cell r="E92">
            <v>108014629.79062492</v>
          </cell>
        </row>
        <row r="93">
          <cell r="E93">
            <v>100110124.89763275</v>
          </cell>
        </row>
        <row r="96">
          <cell r="E96">
            <v>104086667.11062491</v>
          </cell>
        </row>
        <row r="97">
          <cell r="E97">
            <v>3927962.68</v>
          </cell>
        </row>
        <row r="104">
          <cell r="C104">
            <v>506689.48503872985</v>
          </cell>
        </row>
        <row r="106">
          <cell r="D106">
            <v>44607</v>
          </cell>
        </row>
        <row r="107">
          <cell r="D107">
            <v>4.9433999999999996</v>
          </cell>
        </row>
        <row r="111">
          <cell r="B111" t="str">
            <v>Consiliul Judetean Satu Mare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E538A-19AD-4866-A374-C290E1F02CB8}">
  <sheetPr>
    <pageSetUpPr fitToPage="1"/>
  </sheetPr>
  <dimension ref="A1:E38"/>
  <sheetViews>
    <sheetView tabSelected="1" view="pageBreakPreview" topLeftCell="A5" zoomScaleNormal="100" zoomScaleSheetLayoutView="100" workbookViewId="0">
      <selection sqref="A1:D42"/>
    </sheetView>
  </sheetViews>
  <sheetFormatPr defaultRowHeight="12.75" x14ac:dyDescent="0.2"/>
  <cols>
    <col min="1" max="1" width="66.28515625" customWidth="1"/>
    <col min="2" max="2" width="19.7109375" customWidth="1"/>
    <col min="3" max="3" width="20.28515625" customWidth="1"/>
    <col min="4" max="4" width="17.28515625" customWidth="1"/>
    <col min="5" max="5" width="11.5703125" bestFit="1" customWidth="1"/>
    <col min="6" max="7" width="12.28515625" customWidth="1"/>
  </cols>
  <sheetData>
    <row r="1" spans="1:4" ht="63.75" x14ac:dyDescent="0.2">
      <c r="C1" s="25" t="s">
        <v>44</v>
      </c>
    </row>
    <row r="2" spans="1:4" ht="18" x14ac:dyDescent="0.25">
      <c r="A2" s="23" t="s">
        <v>43</v>
      </c>
      <c r="B2" s="23"/>
      <c r="C2" s="23"/>
      <c r="D2" s="23"/>
    </row>
    <row r="3" spans="1:4" x14ac:dyDescent="0.2">
      <c r="A3" s="1"/>
      <c r="B3" s="1"/>
      <c r="C3" s="1"/>
      <c r="D3" s="1"/>
    </row>
    <row r="4" spans="1:4" ht="45.6" customHeight="1" x14ac:dyDescent="0.2">
      <c r="A4" s="11" t="s">
        <v>42</v>
      </c>
      <c r="B4" s="15" t="s">
        <v>41</v>
      </c>
      <c r="C4" s="16"/>
      <c r="D4" s="1"/>
    </row>
    <row r="5" spans="1:4" x14ac:dyDescent="0.2">
      <c r="A5" s="11" t="s">
        <v>40</v>
      </c>
      <c r="B5" s="14" t="s">
        <v>39</v>
      </c>
      <c r="C5" s="14"/>
      <c r="D5" s="1"/>
    </row>
    <row r="6" spans="1:4" x14ac:dyDescent="0.2">
      <c r="A6" s="11" t="s">
        <v>38</v>
      </c>
      <c r="B6" s="14" t="str">
        <f>'[1]Deviz General'!B111</f>
        <v>Consiliul Judetean Satu Mare</v>
      </c>
      <c r="C6" s="14"/>
      <c r="D6" s="1"/>
    </row>
    <row r="7" spans="1:4" ht="48.6" customHeight="1" x14ac:dyDescent="0.2">
      <c r="A7" s="11" t="s">
        <v>37</v>
      </c>
      <c r="B7" s="15" t="s">
        <v>36</v>
      </c>
      <c r="C7" s="16"/>
      <c r="D7" s="1"/>
    </row>
    <row r="8" spans="1:4" x14ac:dyDescent="0.2">
      <c r="A8" s="11" t="s">
        <v>35</v>
      </c>
      <c r="B8" s="14">
        <f>'[1]Deviz General'!E92</f>
        <v>108014629.79062492</v>
      </c>
      <c r="C8" s="14"/>
      <c r="D8" s="1"/>
    </row>
    <row r="9" spans="1:4" x14ac:dyDescent="0.2">
      <c r="A9" s="11" t="s">
        <v>34</v>
      </c>
      <c r="B9" s="14">
        <f>'[1]Deviz General'!E93</f>
        <v>100110124.89763275</v>
      </c>
      <c r="C9" s="14"/>
      <c r="D9" s="1"/>
    </row>
    <row r="10" spans="1:4" x14ac:dyDescent="0.2">
      <c r="A10" s="11" t="s">
        <v>33</v>
      </c>
      <c r="B10" s="13">
        <f>'[1]Deviz General'!D107</f>
        <v>4.9433999999999996</v>
      </c>
      <c r="C10" s="12">
        <f>'[1]Deviz General'!D106</f>
        <v>44607</v>
      </c>
      <c r="D10" s="1"/>
    </row>
    <row r="11" spans="1:4" ht="25.5" x14ac:dyDescent="0.2">
      <c r="A11" s="11" t="s">
        <v>32</v>
      </c>
      <c r="B11" s="14">
        <f>'[1]Deviz General'!E96</f>
        <v>104086667.11062491</v>
      </c>
      <c r="C11" s="14"/>
      <c r="D11" s="1"/>
    </row>
    <row r="12" spans="1:4" x14ac:dyDescent="0.2">
      <c r="A12" s="11" t="s">
        <v>31</v>
      </c>
      <c r="B12" s="14">
        <f>'[1]Deviz General'!E97</f>
        <v>3927962.68</v>
      </c>
      <c r="C12" s="14"/>
      <c r="D12" s="1"/>
    </row>
    <row r="13" spans="1:4" x14ac:dyDescent="0.2">
      <c r="A13" s="1"/>
      <c r="B13" s="1"/>
      <c r="C13" s="1"/>
      <c r="D13" s="1"/>
    </row>
    <row r="14" spans="1:4" x14ac:dyDescent="0.2">
      <c r="A14" s="1"/>
      <c r="B14" s="1"/>
      <c r="C14" s="1"/>
      <c r="D14" s="1"/>
    </row>
    <row r="15" spans="1:4" x14ac:dyDescent="0.2">
      <c r="A15" s="24" t="s">
        <v>30</v>
      </c>
      <c r="B15" s="24"/>
      <c r="C15" s="24"/>
      <c r="D15" s="24"/>
    </row>
    <row r="16" spans="1:4" x14ac:dyDescent="0.2">
      <c r="A16" s="1"/>
      <c r="B16" s="1"/>
      <c r="C16" s="1"/>
      <c r="D16" s="1"/>
    </row>
    <row r="17" spans="1:5" ht="25.5" x14ac:dyDescent="0.2">
      <c r="A17" s="11" t="s">
        <v>29</v>
      </c>
      <c r="B17" s="10" t="s">
        <v>28</v>
      </c>
      <c r="C17" s="10" t="s">
        <v>27</v>
      </c>
      <c r="D17" s="9" t="s">
        <v>26</v>
      </c>
      <c r="E17" s="8"/>
    </row>
    <row r="18" spans="1:5" x14ac:dyDescent="0.2">
      <c r="A18" s="4" t="s">
        <v>25</v>
      </c>
      <c r="B18" s="5" t="s">
        <v>16</v>
      </c>
      <c r="C18" s="6">
        <v>24313</v>
      </c>
      <c r="D18" s="3">
        <v>13356531.53703697</v>
      </c>
    </row>
    <row r="19" spans="1:5" x14ac:dyDescent="0.2">
      <c r="A19" s="4" t="s">
        <v>24</v>
      </c>
      <c r="B19" s="5" t="s">
        <v>16</v>
      </c>
      <c r="C19" s="6">
        <v>24313</v>
      </c>
      <c r="D19" s="3">
        <v>10638808.421806194</v>
      </c>
    </row>
    <row r="20" spans="1:5" x14ac:dyDescent="0.2">
      <c r="A20" s="4" t="s">
        <v>23</v>
      </c>
      <c r="B20" s="5" t="s">
        <v>16</v>
      </c>
      <c r="C20" s="6">
        <v>24313</v>
      </c>
      <c r="D20" s="3">
        <v>16415611.593666473</v>
      </c>
    </row>
    <row r="21" spans="1:5" x14ac:dyDescent="0.2">
      <c r="A21" s="4" t="s">
        <v>22</v>
      </c>
      <c r="B21" s="5" t="s">
        <v>16</v>
      </c>
      <c r="C21" s="6">
        <v>24313</v>
      </c>
      <c r="D21" s="3">
        <f>20635730.4734414+E21</f>
        <v>20847955.616914399</v>
      </c>
      <c r="E21" s="7">
        <v>212225.143473</v>
      </c>
    </row>
    <row r="22" spans="1:5" x14ac:dyDescent="0.2">
      <c r="A22" s="4" t="s">
        <v>21</v>
      </c>
      <c r="B22" s="5" t="s">
        <v>16</v>
      </c>
      <c r="C22" s="6">
        <v>6</v>
      </c>
      <c r="D22" s="3" t="s">
        <v>20</v>
      </c>
    </row>
    <row r="23" spans="1:5" x14ac:dyDescent="0.2">
      <c r="A23" s="4" t="s">
        <v>19</v>
      </c>
      <c r="B23" s="5" t="s">
        <v>16</v>
      </c>
      <c r="C23" s="6">
        <v>41620</v>
      </c>
      <c r="D23" s="3">
        <v>11210241.003362266</v>
      </c>
    </row>
    <row r="24" spans="1:5" x14ac:dyDescent="0.2">
      <c r="A24" s="4" t="s">
        <v>18</v>
      </c>
      <c r="B24" s="5" t="s">
        <v>16</v>
      </c>
      <c r="C24" s="6">
        <v>0</v>
      </c>
      <c r="D24" s="3">
        <v>0</v>
      </c>
    </row>
    <row r="25" spans="1:5" x14ac:dyDescent="0.2">
      <c r="A25" s="4" t="s">
        <v>17</v>
      </c>
      <c r="B25" s="5" t="s">
        <v>16</v>
      </c>
      <c r="C25" s="4">
        <v>0</v>
      </c>
      <c r="D25" s="3">
        <v>0</v>
      </c>
    </row>
    <row r="26" spans="1:5" x14ac:dyDescent="0.2">
      <c r="A26" s="4" t="s">
        <v>15</v>
      </c>
      <c r="B26" s="5" t="s">
        <v>12</v>
      </c>
      <c r="C26" s="4">
        <v>2</v>
      </c>
      <c r="D26" s="3">
        <v>1884991.87653</v>
      </c>
    </row>
    <row r="27" spans="1:5" x14ac:dyDescent="0.2">
      <c r="A27" s="4" t="s">
        <v>14</v>
      </c>
      <c r="B27" s="5" t="s">
        <v>12</v>
      </c>
      <c r="C27" s="4">
        <v>0</v>
      </c>
      <c r="D27" s="3">
        <v>0</v>
      </c>
    </row>
    <row r="28" spans="1:5" x14ac:dyDescent="0.2">
      <c r="A28" s="4" t="s">
        <v>13</v>
      </c>
      <c r="B28" s="5" t="s">
        <v>12</v>
      </c>
      <c r="C28" s="4">
        <v>0</v>
      </c>
      <c r="D28" s="3">
        <v>22330028.724593855</v>
      </c>
    </row>
    <row r="29" spans="1:5" x14ac:dyDescent="0.2">
      <c r="A29" s="1"/>
      <c r="B29" s="1"/>
      <c r="C29" s="1"/>
      <c r="D29" s="1"/>
    </row>
    <row r="30" spans="1:5" x14ac:dyDescent="0.2">
      <c r="A30" s="1"/>
      <c r="B30" s="1"/>
      <c r="C30" s="1"/>
      <c r="D30" s="1"/>
    </row>
    <row r="31" spans="1:5" ht="13.15" customHeight="1" x14ac:dyDescent="0.2">
      <c r="A31" s="21" t="s">
        <v>11</v>
      </c>
      <c r="B31" s="21"/>
      <c r="C31" s="2">
        <v>560000</v>
      </c>
      <c r="D31" s="2">
        <f>'[1]Deviz General'!C104</f>
        <v>506689.48503872985</v>
      </c>
    </row>
    <row r="32" spans="1:5" ht="13.15" customHeight="1" x14ac:dyDescent="0.2">
      <c r="A32" s="21" t="s">
        <v>10</v>
      </c>
      <c r="B32" s="21"/>
      <c r="C32" s="19" t="str">
        <f>IF(D31&lt;C31,"Valoarea investitiei se incadreaza in valoare standad de cost","Valoarea investitiei NU se incadreaza in valoare standad de cost")</f>
        <v>Valoarea investitiei se incadreaza in valoare standad de cost</v>
      </c>
      <c r="D32" s="20"/>
    </row>
    <row r="33" spans="1:4" x14ac:dyDescent="0.2">
      <c r="A33" s="22" t="s">
        <v>9</v>
      </c>
      <c r="B33" s="22"/>
      <c r="C33" s="17">
        <f>D31</f>
        <v>506689.48503872985</v>
      </c>
      <c r="D33" s="18"/>
    </row>
    <row r="34" spans="1:4" x14ac:dyDescent="0.2">
      <c r="A34" s="1"/>
      <c r="B34" s="1"/>
      <c r="C34" s="1"/>
      <c r="D34" s="1"/>
    </row>
    <row r="35" spans="1:4" x14ac:dyDescent="0.2">
      <c r="A35" s="1" t="s">
        <v>8</v>
      </c>
      <c r="B35" s="1" t="s">
        <v>6</v>
      </c>
      <c r="D35" s="1" t="s">
        <v>7</v>
      </c>
    </row>
    <row r="36" spans="1:4" x14ac:dyDescent="0.2">
      <c r="A36" s="1" t="s">
        <v>5</v>
      </c>
      <c r="B36" s="1" t="s">
        <v>3</v>
      </c>
      <c r="D36" s="1" t="s">
        <v>4</v>
      </c>
    </row>
    <row r="37" spans="1:4" x14ac:dyDescent="0.2">
      <c r="A37" s="1"/>
      <c r="B37" s="1" t="s">
        <v>1</v>
      </c>
      <c r="D37" s="1" t="s">
        <v>2</v>
      </c>
    </row>
    <row r="38" spans="1:4" x14ac:dyDescent="0.2">
      <c r="A38" s="1"/>
      <c r="C38" s="1"/>
      <c r="D38" s="1" t="s">
        <v>0</v>
      </c>
    </row>
  </sheetData>
  <mergeCells count="15">
    <mergeCell ref="A2:D2"/>
    <mergeCell ref="A15:D15"/>
    <mergeCell ref="B11:C11"/>
    <mergeCell ref="B12:C12"/>
    <mergeCell ref="A31:B31"/>
    <mergeCell ref="B4:C4"/>
    <mergeCell ref="B5:C5"/>
    <mergeCell ref="B6:C6"/>
    <mergeCell ref="B7:C7"/>
    <mergeCell ref="B8:C8"/>
    <mergeCell ref="B9:C9"/>
    <mergeCell ref="C33:D33"/>
    <mergeCell ref="C32:D32"/>
    <mergeCell ref="A32:B32"/>
    <mergeCell ref="A33:B33"/>
  </mergeCells>
  <pageMargins left="0.7" right="0.7" top="0.75" bottom="0.75" header="0.3" footer="0.3"/>
  <pageSetup scale="6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Indicatori T-E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Alexandru Bota</dc:creator>
  <cp:lastModifiedBy>Alexandru Bota</cp:lastModifiedBy>
  <cp:lastPrinted>2023-12-12T06:54:24Z</cp:lastPrinted>
  <dcterms:created xsi:type="dcterms:W3CDTF">2023-12-11T12:19:01Z</dcterms:created>
  <dcterms:modified xsi:type="dcterms:W3CDTF">2023-12-12T06:54:46Z</dcterms:modified>
</cp:coreProperties>
</file>